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330"/>
  </bookViews>
  <sheets>
    <sheet name="OPĆI DIO-SAŽETAK" sheetId="1" r:id="rId1"/>
    <sheet name="RAČUN PRIHODA I RASHODA" sheetId="2" r:id="rId2"/>
    <sheet name="RASHODI PREMA FUNK.KLASIF.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I17" i="2"/>
  <c r="G17" i="2"/>
  <c r="B11" i="3" l="1"/>
  <c r="B10" i="3" s="1"/>
  <c r="C11" i="3"/>
  <c r="C10" i="3" s="1"/>
  <c r="D11" i="3"/>
  <c r="D10" i="3" s="1"/>
  <c r="G36" i="2"/>
  <c r="I51" i="2" l="1"/>
  <c r="I50" i="2" s="1"/>
  <c r="H51" i="2"/>
  <c r="H50" i="2" s="1"/>
  <c r="G51" i="2"/>
  <c r="G50" i="2" s="1"/>
  <c r="I43" i="2"/>
  <c r="H43" i="2"/>
  <c r="G43" i="2"/>
  <c r="I36" i="2"/>
  <c r="H36" i="2"/>
  <c r="I29" i="2"/>
  <c r="H29" i="2"/>
  <c r="G29" i="2"/>
  <c r="I22" i="2"/>
  <c r="H22" i="2"/>
  <c r="G22" i="2"/>
  <c r="H15" i="2"/>
  <c r="I15" i="2"/>
  <c r="G15" i="2"/>
  <c r="I13" i="2"/>
  <c r="H13" i="2"/>
  <c r="G13" i="2"/>
  <c r="I11" i="2"/>
  <c r="H11" i="2"/>
  <c r="G11" i="2"/>
  <c r="I8" i="2"/>
  <c r="H8" i="2"/>
  <c r="G8" i="2"/>
  <c r="G7" i="2" s="1"/>
  <c r="D7" i="1"/>
  <c r="G21" i="2" l="1"/>
  <c r="H21" i="2"/>
  <c r="I21" i="2"/>
  <c r="I7" i="2"/>
  <c r="H7" i="2"/>
  <c r="F9" i="1"/>
  <c r="F12" i="1" s="1"/>
  <c r="F28" i="1" s="1"/>
  <c r="E9" i="1"/>
  <c r="E12" i="1" s="1"/>
  <c r="E28" i="1" s="1"/>
  <c r="F7" i="1"/>
  <c r="E7" i="1"/>
  <c r="D9" i="1"/>
  <c r="D12" i="1" l="1"/>
  <c r="D28" i="1" s="1"/>
  <c r="D30" i="1"/>
  <c r="F30" i="1" l="1"/>
  <c r="E30" i="1"/>
</calcChain>
</file>

<file path=xl/sharedStrings.xml><?xml version="1.0" encoding="utf-8"?>
<sst xmlns="http://schemas.openxmlformats.org/spreadsheetml/2006/main" count="104" uniqueCount="55">
  <si>
    <t xml:space="preserve"> FINANCIJSKI PLAN OŠ SLATINE
ZA 2023. I PROJEKCIJA ZA 2024. I 2025. GODINU U EUR</t>
  </si>
  <si>
    <t>I. OPĆI DIO</t>
  </si>
  <si>
    <t>A) SAŽETAK RAČUNA PRIHODA I RASHODA</t>
  </si>
  <si>
    <t>Plan za 2023.</t>
  </si>
  <si>
    <t>Projekcija za 2024.</t>
  </si>
  <si>
    <t>Projekcija za 2025.</t>
  </si>
  <si>
    <t>PRIHODI UKUPNO</t>
  </si>
  <si>
    <t>PRIHODI POSLOVANJA</t>
  </si>
  <si>
    <t>PRIHODI OD PRODAJE 
NEFINANCIJSKE IMOVINE</t>
  </si>
  <si>
    <t>RASHODI UKUPNO</t>
  </si>
  <si>
    <t>RASHODI POSLOVANJA</t>
  </si>
  <si>
    <t>RASHODI ZA NEFINANCIJSKU
 IMOVINU</t>
  </si>
  <si>
    <t>RAZLIKA-VIŠAK/MANJAK</t>
  </si>
  <si>
    <t>B) SAŽETAK RAČUNA FINANCIRANJA</t>
  </si>
  <si>
    <t>Projekcija 
za 2024.</t>
  </si>
  <si>
    <t>Projekcija 
za 2025.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</si>
  <si>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</si>
  <si>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</si>
  <si>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</si>
  <si>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</si>
  <si>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DONOS VIŠKA/MANJKA
 IZ PRETHODNIH GODINA</t>
  </si>
  <si>
    <t>VIŠAK/MANJAK IZ PRETHODNIH 
GODINA KOJI ĆE SE RASPOREDITI</t>
  </si>
  <si>
    <t xml:space="preserve"> FINANCIJSKI PLAN OŠ SLATINE 
ZA 2023. I PROJEKCIJA ZA 2024. I 2025. GODINU 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</si>
  <si>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</si>
  <si>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</si>
  <si>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</si>
  <si>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</si>
  <si>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</si>
  <si>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</si>
  <si>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</si>
  <si>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Pomoći iz drž. proračuna</t>
  </si>
  <si>
    <t>Pomoći iz žup. proračuna</t>
  </si>
  <si>
    <t>Prihodi od upravnih i administrativnih pristojbi, pristojbi po posebnim propisima i naknada</t>
  </si>
  <si>
    <t>Ostali prihodi za posebne namjene</t>
  </si>
  <si>
    <t>Prihodi od prodaje proizvoda i robe te pruženih usluga, prihodi od donacija te povrati po protesnim jamstvima</t>
  </si>
  <si>
    <t>Vlastiti prihodi</t>
  </si>
  <si>
    <t>Prihodi iz nadležnog proračuna i od HZZO-a temeljem ugovornih obveza</t>
  </si>
  <si>
    <t>Prihodi od Grada</t>
  </si>
  <si>
    <t>Prihodi za decentr. funkcije</t>
  </si>
  <si>
    <t>Naziv rashoda</t>
  </si>
  <si>
    <t>Rashodi poslovanja</t>
  </si>
  <si>
    <t>Rashodi za zaposlene</t>
  </si>
  <si>
    <t>Prihodi za decentr. funcije</t>
  </si>
  <si>
    <t>Prihodi za posebne namjene</t>
  </si>
  <si>
    <t>Materijalni rashodi</t>
  </si>
  <si>
    <t>Prihodi za decentr. Funcije</t>
  </si>
  <si>
    <t>Financijski rashodi</t>
  </si>
  <si>
    <t>Rashodi za nabavu nefinancijske imovine</t>
  </si>
  <si>
    <t>Rashodi za nabavu neproizvedene dugotrajne imovine</t>
  </si>
  <si>
    <t xml:space="preserve">                   FINANCIJSKI PLAN OŠ SLATINE 
                 ZA 2023. I PROJEKCIJA ZA 2024. I 2025. GODINU </t>
  </si>
  <si>
    <t>RASHODI PREMA FUNKCIJSKOJ KLASIFIKACIJI</t>
  </si>
  <si>
    <t>BROJČANA OZNAKA I NAZIV</t>
  </si>
  <si>
    <t>UKUPNI RASHODI</t>
  </si>
  <si>
    <t>09 Obrazovanje</t>
  </si>
  <si>
    <t>091 Predškolsko i osnovno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</si>
</sst>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8" tint="-0.499984740745262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7" fillId="0" borderId="11" xfId="0" quotePrefix="1" applyFont="1" applyBorder="1" applyAlignment="1">
      <alignment horizontal="left"/>
    </xf>
    <xf numFmtId="0" fontId="7" fillId="0" borderId="11" xfId="0" quotePrefix="1" applyFont="1" applyBorder="1" applyAlignment="1">
      <alignment horizontal="center" wrapText="1"/>
    </xf>
    <xf numFmtId="0" fontId="7" fillId="0" borderId="11" xfId="0" quotePrefix="1" applyFont="1" applyBorder="1" applyAlignment="1">
      <alignment horizontal="left" wrapText="1"/>
    </xf>
    <xf numFmtId="0" fontId="7" fillId="0" borderId="10" xfId="0" quotePrefix="1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shrinkToFit="1"/>
    </xf>
    <xf numFmtId="3" fontId="7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 shrinkToFit="1"/>
    </xf>
    <xf numFmtId="0" fontId="8" fillId="4" borderId="1" xfId="0" quotePrefix="1" applyFont="1" applyFill="1" applyBorder="1" applyAlignment="1">
      <alignment horizontal="center" vertical="center" wrapText="1" shrinkToFit="1"/>
    </xf>
    <xf numFmtId="0" fontId="9" fillId="4" borderId="1" xfId="0" quotePrefix="1" applyFont="1" applyFill="1" applyBorder="1" applyAlignment="1">
      <alignment horizontal="center" vertical="center" wrapText="1" shrinkToFit="1"/>
    </xf>
    <xf numFmtId="0" fontId="13" fillId="4" borderId="1" xfId="0" quotePrefix="1" applyFont="1" applyFill="1" applyBorder="1" applyAlignment="1">
      <alignment horizontal="center" vertical="center" wrapText="1" shrinkToFit="1"/>
    </xf>
    <xf numFmtId="0" fontId="13" fillId="4" borderId="1" xfId="0" quotePrefix="1" applyFont="1" applyFill="1" applyBorder="1" applyAlignment="1">
      <alignment horizontal="left" vertical="center" wrapText="1"/>
    </xf>
    <xf numFmtId="0" fontId="14" fillId="4" borderId="1" xfId="0" quotePrefix="1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right"/>
    </xf>
    <xf numFmtId="0" fontId="8" fillId="4" borderId="1" xfId="0" quotePrefix="1" applyFont="1" applyFill="1" applyBorder="1" applyAlignment="1">
      <alignment horizontal="center" vertical="center"/>
    </xf>
    <xf numFmtId="0" fontId="13" fillId="4" borderId="1" xfId="0" quotePrefix="1" applyFont="1" applyFill="1" applyBorder="1" applyAlignment="1">
      <alignment horizontal="center" vertical="center"/>
    </xf>
    <xf numFmtId="0" fontId="13" fillId="4" borderId="1" xfId="0" quotePrefix="1" applyFont="1" applyFill="1" applyBorder="1" applyAlignment="1">
      <alignment horizontal="left" vertical="center" shrinkToFit="1"/>
    </xf>
    <xf numFmtId="3" fontId="2" fillId="4" borderId="1" xfId="0" applyNumberFormat="1" applyFont="1" applyFill="1" applyBorder="1" applyAlignment="1">
      <alignment horizontal="right"/>
    </xf>
    <xf numFmtId="0" fontId="9" fillId="4" borderId="1" xfId="0" quotePrefix="1" applyFont="1" applyFill="1" applyBorder="1" applyAlignment="1">
      <alignment horizontal="center" vertical="center"/>
    </xf>
    <xf numFmtId="0" fontId="15" fillId="4" borderId="1" xfId="0" quotePrefix="1" applyFont="1" applyFill="1" applyBorder="1" applyAlignment="1">
      <alignment horizontal="center" vertical="center"/>
    </xf>
    <xf numFmtId="0" fontId="9" fillId="4" borderId="1" xfId="0" quotePrefix="1" applyFont="1" applyFill="1" applyBorder="1" applyAlignment="1">
      <alignment horizontal="left" vertical="center" shrinkToFi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shrinkToFit="1"/>
    </xf>
    <xf numFmtId="0" fontId="8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5" borderId="10" xfId="0" quotePrefix="1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vertical="center" shrinkToFit="1"/>
    </xf>
    <xf numFmtId="0" fontId="6" fillId="0" borderId="0" xfId="0" applyFont="1" applyAlignment="1">
      <alignment horizontal="center" wrapTex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3" fontId="0" fillId="4" borderId="8" xfId="0" applyNumberFormat="1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I7" sqref="I7"/>
    </sheetView>
  </sheetViews>
  <sheetFormatPr defaultRowHeight="15" x14ac:dyDescent="0.25"/>
  <cols>
    <col min="3" max="3" width="12.28515625" customWidth="1"/>
    <col min="4" max="4" width="17" customWidth="1"/>
    <col min="5" max="5" width="18.42578125" customWidth="1"/>
    <col min="6" max="6" width="19.28515625" customWidth="1"/>
    <col min="7" max="7" width="10.28515625" customWidth="1"/>
    <col min="8" max="8" width="14.5703125" customWidth="1"/>
  </cols>
  <sheetData>
    <row r="1" spans="1:13" ht="29.4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1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7"/>
      <c r="M2" s="57"/>
    </row>
    <row r="3" spans="1:13" ht="23.45" customHeight="1" x14ac:dyDescent="0.25">
      <c r="A3" s="56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27" customHeight="1" x14ac:dyDescent="0.25">
      <c r="A4" s="62"/>
      <c r="B4" s="63"/>
      <c r="C4" s="64"/>
      <c r="D4" s="68" t="s">
        <v>3</v>
      </c>
      <c r="E4" s="68" t="s">
        <v>4</v>
      </c>
      <c r="F4" s="68" t="s">
        <v>5</v>
      </c>
    </row>
    <row r="5" spans="1:13" ht="31.9" customHeight="1" x14ac:dyDescent="0.25">
      <c r="A5" s="65"/>
      <c r="B5" s="66"/>
      <c r="C5" s="67"/>
      <c r="D5" s="69"/>
      <c r="E5" s="69"/>
      <c r="F5" s="69"/>
    </row>
    <row r="6" spans="1:13" ht="25.15" customHeight="1" x14ac:dyDescent="0.25">
      <c r="A6" s="70" t="s">
        <v>6</v>
      </c>
      <c r="B6" s="71"/>
      <c r="C6" s="72"/>
      <c r="D6" s="1">
        <v>366221</v>
      </c>
      <c r="E6" s="1">
        <v>366221</v>
      </c>
      <c r="F6" s="1">
        <v>366221</v>
      </c>
    </row>
    <row r="7" spans="1:13" ht="26.45" customHeight="1" x14ac:dyDescent="0.25">
      <c r="A7" s="59" t="s">
        <v>7</v>
      </c>
      <c r="B7" s="60"/>
      <c r="C7" s="61"/>
      <c r="D7" s="4">
        <f>D6</f>
        <v>366221</v>
      </c>
      <c r="E7" s="4">
        <f t="shared" ref="E7:F7" si="0">E6</f>
        <v>366221</v>
      </c>
      <c r="F7" s="4">
        <f t="shared" si="0"/>
        <v>366221</v>
      </c>
    </row>
    <row r="8" spans="1:13" ht="36.6" customHeight="1" x14ac:dyDescent="0.25">
      <c r="A8" s="73" t="s">
        <v>8</v>
      </c>
      <c r="B8" s="74"/>
      <c r="C8" s="75"/>
      <c r="D8" s="2"/>
      <c r="E8" s="2"/>
      <c r="F8" s="2"/>
    </row>
    <row r="9" spans="1:13" ht="23.45" customHeight="1" x14ac:dyDescent="0.25">
      <c r="A9" s="70" t="s">
        <v>9</v>
      </c>
      <c r="B9" s="71"/>
      <c r="C9" s="72"/>
      <c r="D9" s="1">
        <f>D10+D11</f>
        <v>362211</v>
      </c>
      <c r="E9" s="1">
        <f t="shared" ref="E9:F9" si="1">E10+E11</f>
        <v>362211</v>
      </c>
      <c r="F9" s="1">
        <f t="shared" si="1"/>
        <v>362211</v>
      </c>
    </row>
    <row r="10" spans="1:13" x14ac:dyDescent="0.25">
      <c r="A10" s="59" t="s">
        <v>10</v>
      </c>
      <c r="B10" s="60"/>
      <c r="C10" s="61"/>
      <c r="D10" s="2">
        <v>356557</v>
      </c>
      <c r="E10" s="2">
        <v>356557</v>
      </c>
      <c r="F10" s="2">
        <v>356557</v>
      </c>
    </row>
    <row r="11" spans="1:13" ht="14.45" customHeight="1" x14ac:dyDescent="0.25">
      <c r="A11" s="73" t="s">
        <v>11</v>
      </c>
      <c r="B11" s="74"/>
      <c r="C11" s="75"/>
      <c r="D11" s="3">
        <v>5654</v>
      </c>
      <c r="E11" s="3">
        <v>5654</v>
      </c>
      <c r="F11" s="3">
        <v>5654</v>
      </c>
    </row>
    <row r="12" spans="1:13" x14ac:dyDescent="0.25">
      <c r="A12" s="70" t="s">
        <v>12</v>
      </c>
      <c r="B12" s="71"/>
      <c r="C12" s="72"/>
      <c r="D12" s="5">
        <f>D6-D9</f>
        <v>4010</v>
      </c>
      <c r="E12" s="5">
        <f t="shared" ref="E12:F12" si="2">E6-E9</f>
        <v>4010</v>
      </c>
      <c r="F12" s="5">
        <f t="shared" si="2"/>
        <v>4010</v>
      </c>
    </row>
    <row r="15" spans="1:13" ht="15.75" x14ac:dyDescent="0.25">
      <c r="A15" s="47" t="s">
        <v>13</v>
      </c>
      <c r="B15" s="53"/>
      <c r="C15" s="53"/>
      <c r="D15" s="53"/>
      <c r="E15" s="53"/>
      <c r="F15" s="53"/>
      <c r="G15" s="53"/>
      <c r="H15" s="53"/>
    </row>
    <row r="16" spans="1:13" ht="47.25" x14ac:dyDescent="0.25">
      <c r="A16" s="11"/>
      <c r="B16" s="10"/>
      <c r="C16" s="10"/>
      <c r="D16" s="9"/>
      <c r="E16" s="8"/>
      <c r="F16" s="12" t="s">
        <v>3</v>
      </c>
      <c r="G16" s="12" t="s">
        <v>14</v>
      </c>
      <c r="H16" s="12" t="s">
        <v>15</v>
      </c>
    </row>
    <row r="17" spans="1:8" x14ac:dyDescent="0.25">
      <c r="A17" s="51" t="s">
        <v>16</v>
      </c>
      <c r="B17" s="54"/>
      <c r="C17" s="54"/>
      <c r="D17" s="54"/>
      <c r="E17" s="55"/>
      <c r="F17" s="7">
        <v>0</v>
      </c>
      <c r="G17" s="7">
        <v>0</v>
      </c>
      <c r="H17" s="7">
        <v>0</v>
      </c>
    </row>
    <row r="18" spans="1:8" x14ac:dyDescent="0.25">
      <c r="A18" s="51" t="s">
        <v>17</v>
      </c>
      <c r="B18" s="52"/>
      <c r="C18" s="52"/>
      <c r="D18" s="52"/>
      <c r="E18" s="52"/>
      <c r="F18" s="7">
        <v>0</v>
      </c>
      <c r="G18" s="7">
        <v>0</v>
      </c>
      <c r="H18" s="7">
        <v>0</v>
      </c>
    </row>
    <row r="19" spans="1:8" x14ac:dyDescent="0.25">
      <c r="A19" s="49" t="s">
        <v>18</v>
      </c>
      <c r="B19" s="50"/>
      <c r="C19" s="50"/>
      <c r="D19" s="50"/>
      <c r="E19" s="50"/>
      <c r="F19" s="6">
        <v>0</v>
      </c>
      <c r="G19" s="6">
        <v>0</v>
      </c>
      <c r="H19" s="6">
        <v>0</v>
      </c>
    </row>
    <row r="23" spans="1:8" ht="15.75" x14ac:dyDescent="0.25">
      <c r="A23" s="47" t="s">
        <v>19</v>
      </c>
      <c r="B23" s="48"/>
      <c r="C23" s="48"/>
      <c r="D23" s="48"/>
      <c r="E23" s="48"/>
      <c r="F23" s="48"/>
      <c r="G23" s="48"/>
      <c r="H23" s="48"/>
    </row>
    <row r="26" spans="1:8" ht="23.45" customHeight="1" x14ac:dyDescent="0.25">
      <c r="A26" s="62"/>
      <c r="B26" s="63"/>
      <c r="C26" s="64"/>
      <c r="D26" s="68" t="s">
        <v>3</v>
      </c>
      <c r="E26" s="68" t="s">
        <v>4</v>
      </c>
      <c r="F26" s="68" t="s">
        <v>5</v>
      </c>
    </row>
    <row r="27" spans="1:8" ht="14.45" customHeight="1" x14ac:dyDescent="0.25">
      <c r="A27" s="65"/>
      <c r="B27" s="66"/>
      <c r="C27" s="67"/>
      <c r="D27" s="69"/>
      <c r="E27" s="69"/>
      <c r="F27" s="69"/>
    </row>
    <row r="28" spans="1:8" ht="24" customHeight="1" x14ac:dyDescent="0.25">
      <c r="A28" s="80" t="s">
        <v>20</v>
      </c>
      <c r="B28" s="81"/>
      <c r="C28" s="82"/>
      <c r="D28" s="76">
        <f>D12</f>
        <v>4010</v>
      </c>
      <c r="E28" s="76">
        <f>E12</f>
        <v>4010</v>
      </c>
      <c r="F28" s="76">
        <f>F12</f>
        <v>4010</v>
      </c>
    </row>
    <row r="29" spans="1:8" x14ac:dyDescent="0.25">
      <c r="A29" s="83"/>
      <c r="B29" s="84"/>
      <c r="C29" s="85"/>
      <c r="D29" s="77"/>
      <c r="E29" s="77"/>
      <c r="F29" s="77"/>
    </row>
    <row r="30" spans="1:8" x14ac:dyDescent="0.25">
      <c r="A30" s="86" t="s">
        <v>21</v>
      </c>
      <c r="B30" s="79"/>
      <c r="C30" s="79"/>
      <c r="D30" s="78">
        <f>D28</f>
        <v>4010</v>
      </c>
      <c r="E30" s="78">
        <f>E28</f>
        <v>4010</v>
      </c>
      <c r="F30" s="78">
        <f>F28</f>
        <v>4010</v>
      </c>
    </row>
    <row r="31" spans="1:8" x14ac:dyDescent="0.25">
      <c r="A31" s="79"/>
      <c r="B31" s="79"/>
      <c r="C31" s="79"/>
      <c r="D31" s="79"/>
      <c r="E31" s="79"/>
      <c r="F31" s="79"/>
    </row>
  </sheetData>
  <mergeCells count="31">
    <mergeCell ref="E28:E29"/>
    <mergeCell ref="F28:F29"/>
    <mergeCell ref="E30:E31"/>
    <mergeCell ref="F30:F31"/>
    <mergeCell ref="A26:C27"/>
    <mergeCell ref="D26:D27"/>
    <mergeCell ref="E26:E27"/>
    <mergeCell ref="F26:F27"/>
    <mergeCell ref="A28:C29"/>
    <mergeCell ref="A30:C31"/>
    <mergeCell ref="D28:D29"/>
    <mergeCell ref="D30:D31"/>
    <mergeCell ref="A8:C8"/>
    <mergeCell ref="A9:C9"/>
    <mergeCell ref="A10:C10"/>
    <mergeCell ref="A11:C11"/>
    <mergeCell ref="A12:C12"/>
    <mergeCell ref="A1:M1"/>
    <mergeCell ref="A2:M2"/>
    <mergeCell ref="A3:M3"/>
    <mergeCell ref="A7:C7"/>
    <mergeCell ref="A4:C5"/>
    <mergeCell ref="D4:D5"/>
    <mergeCell ref="E4:E5"/>
    <mergeCell ref="F4:F5"/>
    <mergeCell ref="A6:C6"/>
    <mergeCell ref="A23:H23"/>
    <mergeCell ref="A19:E19"/>
    <mergeCell ref="A18:E18"/>
    <mergeCell ref="A15:H15"/>
    <mergeCell ref="A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7" workbookViewId="0">
      <selection activeCell="I7" sqref="I7"/>
    </sheetView>
  </sheetViews>
  <sheetFormatPr defaultRowHeight="15" x14ac:dyDescent="0.25"/>
  <cols>
    <col min="4" max="4" width="11.28515625" customWidth="1"/>
    <col min="6" max="6" width="35.85546875" customWidth="1"/>
    <col min="7" max="7" width="11" customWidth="1"/>
    <col min="8" max="8" width="14.7109375" customWidth="1"/>
    <col min="9" max="9" width="15.7109375" customWidth="1"/>
  </cols>
  <sheetData>
    <row r="1" spans="1:13" ht="18" x14ac:dyDescent="0.25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6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.6" customHeight="1" x14ac:dyDescent="0.25">
      <c r="A3" s="47" t="s">
        <v>23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5.6" customHeight="1" x14ac:dyDescent="0.25">
      <c r="A4" s="47" t="s">
        <v>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8" x14ac:dyDescent="0.25">
      <c r="A5" s="13"/>
      <c r="B5" s="13"/>
      <c r="C5" s="13"/>
      <c r="D5" s="14"/>
      <c r="E5" s="13"/>
      <c r="F5" s="17"/>
      <c r="G5" s="17"/>
      <c r="H5" s="16"/>
      <c r="I5" s="16"/>
      <c r="J5" s="16"/>
      <c r="K5" s="16"/>
      <c r="L5" s="16"/>
      <c r="M5" s="16"/>
    </row>
    <row r="6" spans="1:13" ht="25.5" x14ac:dyDescent="0.25">
      <c r="C6" s="43" t="s">
        <v>24</v>
      </c>
      <c r="D6" s="44" t="s">
        <v>25</v>
      </c>
      <c r="E6" s="44" t="s">
        <v>26</v>
      </c>
      <c r="F6" s="45" t="s">
        <v>27</v>
      </c>
      <c r="G6" s="43" t="s">
        <v>3</v>
      </c>
      <c r="H6" s="43" t="s">
        <v>14</v>
      </c>
      <c r="I6" s="43" t="s">
        <v>15</v>
      </c>
    </row>
    <row r="7" spans="1:13" x14ac:dyDescent="0.25">
      <c r="C7" s="18">
        <v>6</v>
      </c>
      <c r="D7" s="18"/>
      <c r="E7" s="18"/>
      <c r="F7" s="19" t="s">
        <v>28</v>
      </c>
      <c r="G7" s="20">
        <f>G8+G11+G13+G15+G18</f>
        <v>366221</v>
      </c>
      <c r="H7" s="20">
        <f>H8+H11+H13+H15+H18</f>
        <v>366221</v>
      </c>
      <c r="I7" s="20">
        <f>I8+I11+I13+I15+I18</f>
        <v>366221</v>
      </c>
    </row>
    <row r="8" spans="1:13" ht="36.6" customHeight="1" x14ac:dyDescent="0.25">
      <c r="C8" s="21"/>
      <c r="D8" s="21">
        <v>63</v>
      </c>
      <c r="E8" s="22"/>
      <c r="F8" s="23" t="s">
        <v>29</v>
      </c>
      <c r="G8" s="24">
        <f>SUM(G9:G10)</f>
        <v>319628</v>
      </c>
      <c r="H8" s="24">
        <f t="shared" ref="H8:I8" si="0">SUM(H9:H10)</f>
        <v>319628</v>
      </c>
      <c r="I8" s="24">
        <f t="shared" si="0"/>
        <v>319628</v>
      </c>
    </row>
    <row r="9" spans="1:13" x14ac:dyDescent="0.25">
      <c r="C9" s="25"/>
      <c r="D9" s="26"/>
      <c r="E9" s="27">
        <v>53</v>
      </c>
      <c r="F9" s="28" t="s">
        <v>30</v>
      </c>
      <c r="G9" s="24">
        <v>319362</v>
      </c>
      <c r="H9" s="24">
        <v>319362</v>
      </c>
      <c r="I9" s="24">
        <v>319362</v>
      </c>
    </row>
    <row r="10" spans="1:13" x14ac:dyDescent="0.25">
      <c r="C10" s="25"/>
      <c r="D10" s="26"/>
      <c r="E10" s="27">
        <v>54</v>
      </c>
      <c r="F10" s="28" t="s">
        <v>31</v>
      </c>
      <c r="G10" s="24">
        <v>266</v>
      </c>
      <c r="H10" s="24">
        <v>266</v>
      </c>
      <c r="I10" s="24">
        <v>266</v>
      </c>
    </row>
    <row r="11" spans="1:13" ht="34.9" customHeight="1" x14ac:dyDescent="0.25">
      <c r="C11" s="25"/>
      <c r="D11" s="26">
        <v>65</v>
      </c>
      <c r="E11" s="27"/>
      <c r="F11" s="23" t="s">
        <v>32</v>
      </c>
      <c r="G11" s="24">
        <f>SUM(G12)</f>
        <v>1353</v>
      </c>
      <c r="H11" s="24">
        <f t="shared" ref="H11:I11" si="1">SUM(H12)</f>
        <v>1353</v>
      </c>
      <c r="I11" s="24">
        <f t="shared" si="1"/>
        <v>1353</v>
      </c>
    </row>
    <row r="12" spans="1:13" x14ac:dyDescent="0.25">
      <c r="C12" s="25"/>
      <c r="D12" s="26"/>
      <c r="E12" s="27">
        <v>43</v>
      </c>
      <c r="F12" s="29" t="s">
        <v>33</v>
      </c>
      <c r="G12" s="24">
        <v>1353</v>
      </c>
      <c r="H12" s="24">
        <v>1353</v>
      </c>
      <c r="I12" s="24">
        <v>1353</v>
      </c>
    </row>
    <row r="13" spans="1:13" ht="45.6" customHeight="1" x14ac:dyDescent="0.25">
      <c r="C13" s="21"/>
      <c r="D13" s="21">
        <v>66</v>
      </c>
      <c r="E13" s="22"/>
      <c r="F13" s="23" t="s">
        <v>34</v>
      </c>
      <c r="G13" s="24">
        <f>SUM(G14:G14)</f>
        <v>2391</v>
      </c>
      <c r="H13" s="24">
        <f>SUM(H14:H14)</f>
        <v>2391</v>
      </c>
      <c r="I13" s="24">
        <f>SUM(I14:I14)</f>
        <v>2391</v>
      </c>
    </row>
    <row r="14" spans="1:13" x14ac:dyDescent="0.25">
      <c r="C14" s="25"/>
      <c r="D14" s="26"/>
      <c r="E14" s="27">
        <v>31</v>
      </c>
      <c r="F14" s="28" t="s">
        <v>35</v>
      </c>
      <c r="G14" s="24">
        <v>2391</v>
      </c>
      <c r="H14" s="24">
        <v>2391</v>
      </c>
      <c r="I14" s="24">
        <v>2391</v>
      </c>
    </row>
    <row r="15" spans="1:13" ht="25.5" x14ac:dyDescent="0.25">
      <c r="C15" s="25"/>
      <c r="D15" s="26">
        <v>67</v>
      </c>
      <c r="E15" s="27"/>
      <c r="F15" s="23" t="s">
        <v>36</v>
      </c>
      <c r="G15" s="24">
        <f>SUM(G16:G17)</f>
        <v>42849</v>
      </c>
      <c r="H15" s="24">
        <f>SUM(H16:H17)</f>
        <v>42849</v>
      </c>
      <c r="I15" s="24">
        <f t="shared" ref="I15" si="2">SUM(I16:I17)</f>
        <v>42849</v>
      </c>
    </row>
    <row r="16" spans="1:13" x14ac:dyDescent="0.25">
      <c r="C16" s="25"/>
      <c r="D16" s="26"/>
      <c r="E16" s="27">
        <v>11</v>
      </c>
      <c r="F16" s="28" t="s">
        <v>37</v>
      </c>
      <c r="G16" s="24">
        <v>21398</v>
      </c>
      <c r="H16" s="24">
        <v>21398</v>
      </c>
      <c r="I16" s="24">
        <v>21398</v>
      </c>
    </row>
    <row r="17" spans="3:9" x14ac:dyDescent="0.25">
      <c r="C17" s="22"/>
      <c r="D17" s="21"/>
      <c r="E17" s="27">
        <v>12</v>
      </c>
      <c r="F17" s="28" t="s">
        <v>38</v>
      </c>
      <c r="G17" s="24">
        <f>23043-1592</f>
        <v>21451</v>
      </c>
      <c r="H17" s="24">
        <f t="shared" ref="H17:I17" si="3">23043-1592</f>
        <v>21451</v>
      </c>
      <c r="I17" s="24">
        <f t="shared" si="3"/>
        <v>21451</v>
      </c>
    </row>
    <row r="19" spans="3:9" ht="15.75" x14ac:dyDescent="0.25">
      <c r="C19" s="47" t="s">
        <v>10</v>
      </c>
      <c r="D19" s="87"/>
      <c r="E19" s="87"/>
      <c r="F19" s="87"/>
      <c r="G19" s="87"/>
      <c r="H19" s="87"/>
      <c r="I19" s="87"/>
    </row>
    <row r="20" spans="3:9" ht="25.5" x14ac:dyDescent="0.25">
      <c r="C20" s="43" t="s">
        <v>24</v>
      </c>
      <c r="D20" s="44" t="s">
        <v>25</v>
      </c>
      <c r="E20" s="44" t="s">
        <v>26</v>
      </c>
      <c r="F20" s="45" t="s">
        <v>39</v>
      </c>
      <c r="G20" s="43" t="s">
        <v>3</v>
      </c>
      <c r="H20" s="43" t="s">
        <v>14</v>
      </c>
      <c r="I20" s="43" t="s">
        <v>15</v>
      </c>
    </row>
    <row r="21" spans="3:9" x14ac:dyDescent="0.25">
      <c r="C21" s="18">
        <v>3</v>
      </c>
      <c r="D21" s="18"/>
      <c r="E21" s="18"/>
      <c r="F21" s="19" t="s">
        <v>40</v>
      </c>
      <c r="G21" s="30">
        <f>SUM(G22+G29+G36+G43+G50)</f>
        <v>362211</v>
      </c>
      <c r="H21" s="30">
        <f>SUM(H22+H29+H36+H43+H50)</f>
        <v>362211</v>
      </c>
      <c r="I21" s="30">
        <f>SUM(I22+I29+I36+I43+I50)</f>
        <v>362211</v>
      </c>
    </row>
    <row r="22" spans="3:9" x14ac:dyDescent="0.25">
      <c r="C22" s="18"/>
      <c r="D22" s="18">
        <v>31</v>
      </c>
      <c r="E22" s="18"/>
      <c r="F22" s="19" t="s">
        <v>41</v>
      </c>
      <c r="G22" s="30">
        <f>SUM(G23:G28)</f>
        <v>315844</v>
      </c>
      <c r="H22" s="30">
        <f>SUM(H23:H28)</f>
        <v>315844</v>
      </c>
      <c r="I22" s="30">
        <f>SUM(I23:I28)</f>
        <v>315844</v>
      </c>
    </row>
    <row r="23" spans="3:9" x14ac:dyDescent="0.25">
      <c r="C23" s="31"/>
      <c r="D23" s="31"/>
      <c r="E23" s="32">
        <v>11</v>
      </c>
      <c r="F23" s="33" t="s">
        <v>37</v>
      </c>
      <c r="G23" s="34">
        <v>17086</v>
      </c>
      <c r="H23" s="34">
        <v>17086</v>
      </c>
      <c r="I23" s="34">
        <v>17086</v>
      </c>
    </row>
    <row r="24" spans="3:9" x14ac:dyDescent="0.25">
      <c r="C24" s="31"/>
      <c r="D24" s="31"/>
      <c r="E24" s="32">
        <v>12</v>
      </c>
      <c r="F24" s="33" t="s">
        <v>42</v>
      </c>
      <c r="G24" s="34"/>
      <c r="H24" s="34"/>
      <c r="I24" s="34"/>
    </row>
    <row r="25" spans="3:9" x14ac:dyDescent="0.25">
      <c r="C25" s="31"/>
      <c r="D25" s="31"/>
      <c r="E25" s="32">
        <v>31</v>
      </c>
      <c r="F25" s="33" t="s">
        <v>35</v>
      </c>
      <c r="G25" s="34"/>
      <c r="H25" s="34"/>
      <c r="I25" s="34"/>
    </row>
    <row r="26" spans="3:9" x14ac:dyDescent="0.25">
      <c r="C26" s="31"/>
      <c r="D26" s="31"/>
      <c r="E26" s="32">
        <v>43</v>
      </c>
      <c r="F26" s="33" t="s">
        <v>43</v>
      </c>
      <c r="G26" s="34"/>
      <c r="H26" s="34"/>
      <c r="I26" s="34"/>
    </row>
    <row r="27" spans="3:9" x14ac:dyDescent="0.25">
      <c r="C27" s="31"/>
      <c r="D27" s="31"/>
      <c r="E27" s="32">
        <v>53</v>
      </c>
      <c r="F27" s="33" t="s">
        <v>30</v>
      </c>
      <c r="G27" s="34">
        <v>298758</v>
      </c>
      <c r="H27" s="34">
        <v>298758</v>
      </c>
      <c r="I27" s="34">
        <v>298758</v>
      </c>
    </row>
    <row r="28" spans="3:9" x14ac:dyDescent="0.25">
      <c r="C28" s="31"/>
      <c r="D28" s="31"/>
      <c r="E28" s="32">
        <v>54</v>
      </c>
      <c r="F28" s="33" t="s">
        <v>31</v>
      </c>
      <c r="G28" s="34"/>
      <c r="H28" s="34"/>
      <c r="I28" s="34"/>
    </row>
    <row r="29" spans="3:9" x14ac:dyDescent="0.25">
      <c r="C29" s="35"/>
      <c r="D29" s="35">
        <v>32</v>
      </c>
      <c r="E29" s="36"/>
      <c r="F29" s="37" t="s">
        <v>44</v>
      </c>
      <c r="G29" s="30">
        <f>SUM(G30:G35)</f>
        <v>37096</v>
      </c>
      <c r="H29" s="30">
        <f>SUM(H30:H35)</f>
        <v>37096</v>
      </c>
      <c r="I29" s="30">
        <f>SUM(I30:I35)</f>
        <v>37096</v>
      </c>
    </row>
    <row r="30" spans="3:9" x14ac:dyDescent="0.25">
      <c r="C30" s="31"/>
      <c r="D30" s="31"/>
      <c r="E30" s="32">
        <v>11</v>
      </c>
      <c r="F30" s="33" t="s">
        <v>37</v>
      </c>
      <c r="G30" s="34">
        <v>4033</v>
      </c>
      <c r="H30" s="34">
        <v>4033</v>
      </c>
      <c r="I30" s="34">
        <v>4033</v>
      </c>
    </row>
    <row r="31" spans="3:9" x14ac:dyDescent="0.25">
      <c r="C31" s="31"/>
      <c r="D31" s="31"/>
      <c r="E31" s="32">
        <v>12</v>
      </c>
      <c r="F31" s="33" t="s">
        <v>45</v>
      </c>
      <c r="G31" s="34">
        <v>19791</v>
      </c>
      <c r="H31" s="34">
        <v>19791</v>
      </c>
      <c r="I31" s="34">
        <v>19791</v>
      </c>
    </row>
    <row r="32" spans="3:9" x14ac:dyDescent="0.25">
      <c r="C32" s="31"/>
      <c r="D32" s="31"/>
      <c r="E32" s="32">
        <v>31</v>
      </c>
      <c r="F32" s="33" t="s">
        <v>35</v>
      </c>
      <c r="G32" s="34"/>
      <c r="H32" s="34"/>
      <c r="I32" s="34"/>
    </row>
    <row r="33" spans="3:9" x14ac:dyDescent="0.25">
      <c r="C33" s="31"/>
      <c r="D33" s="31"/>
      <c r="E33" s="32">
        <v>43</v>
      </c>
      <c r="F33" s="33" t="s">
        <v>43</v>
      </c>
      <c r="G33" s="34"/>
      <c r="H33" s="34"/>
      <c r="I33" s="34"/>
    </row>
    <row r="34" spans="3:9" x14ac:dyDescent="0.25">
      <c r="C34" s="31"/>
      <c r="D34" s="31"/>
      <c r="E34" s="32">
        <v>53</v>
      </c>
      <c r="F34" s="33" t="s">
        <v>30</v>
      </c>
      <c r="G34" s="34">
        <v>13272</v>
      </c>
      <c r="H34" s="34">
        <v>13272</v>
      </c>
      <c r="I34" s="34">
        <v>13272</v>
      </c>
    </row>
    <row r="35" spans="3:9" x14ac:dyDescent="0.25">
      <c r="C35" s="31"/>
      <c r="D35" s="31"/>
      <c r="E35" s="32">
        <v>54</v>
      </c>
      <c r="F35" s="33" t="s">
        <v>31</v>
      </c>
      <c r="G35" s="34"/>
      <c r="H35" s="34"/>
      <c r="I35" s="34"/>
    </row>
    <row r="36" spans="3:9" x14ac:dyDescent="0.25">
      <c r="C36" s="35"/>
      <c r="D36" s="35">
        <v>34</v>
      </c>
      <c r="E36" s="36"/>
      <c r="F36" s="37" t="s">
        <v>46</v>
      </c>
      <c r="G36" s="30">
        <f>SUM(G37:G42)</f>
        <v>266</v>
      </c>
      <c r="H36" s="30">
        <f>SUM(H37:H42)</f>
        <v>266</v>
      </c>
      <c r="I36" s="30">
        <f>SUM(I37:I42)</f>
        <v>266</v>
      </c>
    </row>
    <row r="37" spans="3:9" x14ac:dyDescent="0.25">
      <c r="C37" s="31"/>
      <c r="D37" s="31"/>
      <c r="E37" s="32">
        <v>11</v>
      </c>
      <c r="F37" s="33" t="s">
        <v>37</v>
      </c>
      <c r="G37" s="34"/>
      <c r="H37" s="34"/>
      <c r="I37" s="34"/>
    </row>
    <row r="38" spans="3:9" x14ac:dyDescent="0.25">
      <c r="C38" s="31"/>
      <c r="D38" s="31"/>
      <c r="E38" s="32">
        <v>12</v>
      </c>
      <c r="F38" s="33" t="s">
        <v>45</v>
      </c>
      <c r="G38" s="34">
        <v>266</v>
      </c>
      <c r="H38" s="34">
        <v>266</v>
      </c>
      <c r="I38" s="34">
        <v>266</v>
      </c>
    </row>
    <row r="39" spans="3:9" x14ac:dyDescent="0.25">
      <c r="C39" s="31"/>
      <c r="D39" s="31"/>
      <c r="E39" s="32">
        <v>31</v>
      </c>
      <c r="F39" s="33" t="s">
        <v>35</v>
      </c>
      <c r="G39" s="34"/>
      <c r="H39" s="34"/>
      <c r="I39" s="34"/>
    </row>
    <row r="40" spans="3:9" x14ac:dyDescent="0.25">
      <c r="C40" s="31"/>
      <c r="D40" s="31"/>
      <c r="E40" s="32">
        <v>43</v>
      </c>
      <c r="F40" s="33" t="s">
        <v>43</v>
      </c>
      <c r="G40" s="34"/>
      <c r="H40" s="34"/>
      <c r="I40" s="34"/>
    </row>
    <row r="41" spans="3:9" x14ac:dyDescent="0.25">
      <c r="C41" s="31"/>
      <c r="D41" s="31"/>
      <c r="E41" s="32">
        <v>53</v>
      </c>
      <c r="F41" s="33" t="s">
        <v>30</v>
      </c>
      <c r="G41" s="34"/>
      <c r="H41" s="34"/>
      <c r="I41" s="34"/>
    </row>
    <row r="42" spans="3:9" x14ac:dyDescent="0.25">
      <c r="C42" s="31"/>
      <c r="D42" s="31"/>
      <c r="E42" s="32">
        <v>54</v>
      </c>
      <c r="F42" s="33" t="s">
        <v>31</v>
      </c>
      <c r="G42" s="34"/>
      <c r="H42" s="34"/>
      <c r="I42" s="34"/>
    </row>
    <row r="43" spans="3:9" x14ac:dyDescent="0.25">
      <c r="C43" s="35"/>
      <c r="D43" s="35">
        <v>37</v>
      </c>
      <c r="E43" s="36"/>
      <c r="F43" s="37" t="s">
        <v>46</v>
      </c>
      <c r="G43" s="30">
        <f>SUM(G44:G49)</f>
        <v>3351</v>
      </c>
      <c r="H43" s="30">
        <f>SUM(H44:H49)</f>
        <v>3351</v>
      </c>
      <c r="I43" s="30">
        <f>SUM(I44:I49)</f>
        <v>3351</v>
      </c>
    </row>
    <row r="44" spans="3:9" x14ac:dyDescent="0.25">
      <c r="C44" s="31"/>
      <c r="D44" s="31"/>
      <c r="E44" s="32">
        <v>11</v>
      </c>
      <c r="F44" s="33" t="s">
        <v>37</v>
      </c>
      <c r="G44" s="34"/>
      <c r="H44" s="34"/>
      <c r="I44" s="34"/>
    </row>
    <row r="45" spans="3:9" x14ac:dyDescent="0.25">
      <c r="C45" s="31"/>
      <c r="D45" s="31"/>
      <c r="E45" s="32">
        <v>12</v>
      </c>
      <c r="F45" s="33" t="s">
        <v>38</v>
      </c>
      <c r="G45" s="34"/>
      <c r="H45" s="34"/>
      <c r="I45" s="34"/>
    </row>
    <row r="46" spans="3:9" x14ac:dyDescent="0.25">
      <c r="C46" s="31"/>
      <c r="D46" s="31"/>
      <c r="E46" s="32">
        <v>31</v>
      </c>
      <c r="F46" s="33" t="s">
        <v>35</v>
      </c>
      <c r="G46" s="34"/>
      <c r="H46" s="34"/>
      <c r="I46" s="34"/>
    </row>
    <row r="47" spans="3:9" x14ac:dyDescent="0.25">
      <c r="C47" s="31"/>
      <c r="D47" s="31"/>
      <c r="E47" s="32">
        <v>43</v>
      </c>
      <c r="F47" s="33" t="s">
        <v>43</v>
      </c>
      <c r="G47" s="34"/>
      <c r="H47" s="34"/>
      <c r="I47" s="34"/>
    </row>
    <row r="48" spans="3:9" x14ac:dyDescent="0.25">
      <c r="C48" s="31"/>
      <c r="D48" s="31"/>
      <c r="E48" s="32">
        <v>53</v>
      </c>
      <c r="F48" s="33" t="s">
        <v>30</v>
      </c>
      <c r="G48" s="34">
        <v>3351</v>
      </c>
      <c r="H48" s="34">
        <v>3351</v>
      </c>
      <c r="I48" s="34">
        <v>3351</v>
      </c>
    </row>
    <row r="49" spans="3:9" x14ac:dyDescent="0.25">
      <c r="C49" s="31"/>
      <c r="D49" s="31"/>
      <c r="E49" s="32">
        <v>54</v>
      </c>
      <c r="F49" s="33" t="s">
        <v>31</v>
      </c>
      <c r="G49" s="34"/>
      <c r="H49" s="34"/>
      <c r="I49" s="34"/>
    </row>
    <row r="50" spans="3:9" x14ac:dyDescent="0.25">
      <c r="C50" s="38">
        <v>4</v>
      </c>
      <c r="D50" s="38"/>
      <c r="E50" s="38"/>
      <c r="F50" s="39" t="s">
        <v>47</v>
      </c>
      <c r="G50" s="30">
        <f>G51</f>
        <v>5654</v>
      </c>
      <c r="H50" s="30">
        <f>H51</f>
        <v>5654</v>
      </c>
      <c r="I50" s="30">
        <f>I51</f>
        <v>5654</v>
      </c>
    </row>
    <row r="51" spans="3:9" x14ac:dyDescent="0.25">
      <c r="C51" s="18"/>
      <c r="D51" s="18">
        <v>42</v>
      </c>
      <c r="E51" s="18"/>
      <c r="F51" s="39" t="s">
        <v>48</v>
      </c>
      <c r="G51" s="30">
        <f>SUM(G52:G57)</f>
        <v>5654</v>
      </c>
      <c r="H51" s="30">
        <f>SUM(H52:H57)</f>
        <v>5654</v>
      </c>
      <c r="I51" s="30">
        <f>SUM(I52:I57)</f>
        <v>5654</v>
      </c>
    </row>
    <row r="52" spans="3:9" x14ac:dyDescent="0.25">
      <c r="C52" s="40"/>
      <c r="D52" s="40"/>
      <c r="E52" s="32">
        <v>11</v>
      </c>
      <c r="F52" s="33" t="s">
        <v>37</v>
      </c>
      <c r="G52" s="34">
        <v>279</v>
      </c>
      <c r="H52" s="34">
        <v>279</v>
      </c>
      <c r="I52" s="34">
        <v>279</v>
      </c>
    </row>
    <row r="53" spans="3:9" x14ac:dyDescent="0.25">
      <c r="C53" s="31"/>
      <c r="D53" s="31"/>
      <c r="E53" s="32">
        <v>12</v>
      </c>
      <c r="F53" s="33" t="s">
        <v>38</v>
      </c>
      <c r="G53" s="34">
        <v>1394</v>
      </c>
      <c r="H53" s="34">
        <v>1394</v>
      </c>
      <c r="I53" s="34">
        <v>1394</v>
      </c>
    </row>
    <row r="54" spans="3:9" x14ac:dyDescent="0.25">
      <c r="C54" s="31"/>
      <c r="D54" s="31"/>
      <c r="E54" s="32">
        <v>31</v>
      </c>
      <c r="F54" s="33" t="s">
        <v>35</v>
      </c>
      <c r="G54" s="34"/>
      <c r="H54" s="34"/>
      <c r="I54" s="34"/>
    </row>
    <row r="55" spans="3:9" x14ac:dyDescent="0.25">
      <c r="C55" s="31"/>
      <c r="D55" s="31"/>
      <c r="E55" s="32">
        <v>43</v>
      </c>
      <c r="F55" s="33" t="s">
        <v>43</v>
      </c>
      <c r="G55" s="34"/>
      <c r="H55" s="34"/>
      <c r="I55" s="34"/>
    </row>
    <row r="56" spans="3:9" x14ac:dyDescent="0.25">
      <c r="C56" s="31"/>
      <c r="D56" s="31"/>
      <c r="E56" s="32">
        <v>53</v>
      </c>
      <c r="F56" s="33" t="s">
        <v>30</v>
      </c>
      <c r="G56" s="34">
        <v>3981</v>
      </c>
      <c r="H56" s="34">
        <v>3981</v>
      </c>
      <c r="I56" s="34">
        <v>3981</v>
      </c>
    </row>
    <row r="57" spans="3:9" x14ac:dyDescent="0.25">
      <c r="C57" s="31"/>
      <c r="D57" s="31"/>
      <c r="E57" s="32">
        <v>54</v>
      </c>
      <c r="F57" s="33" t="s">
        <v>31</v>
      </c>
      <c r="G57" s="34"/>
      <c r="H57" s="34"/>
      <c r="I57" s="34"/>
    </row>
  </sheetData>
  <mergeCells count="5">
    <mergeCell ref="C19:I19"/>
    <mergeCell ref="A1:M1"/>
    <mergeCell ref="A2:M2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D10" sqref="D10"/>
    </sheetView>
  </sheetViews>
  <sheetFormatPr defaultRowHeight="15" x14ac:dyDescent="0.25"/>
  <cols>
    <col min="1" max="1" width="29.28515625" bestFit="1" customWidth="1"/>
    <col min="2" max="2" width="11.85546875" customWidth="1"/>
    <col min="3" max="3" width="14.28515625" customWidth="1"/>
    <col min="4" max="4" width="12.85546875" customWidth="1"/>
  </cols>
  <sheetData>
    <row r="1" spans="1:13" ht="36.6" customHeight="1" x14ac:dyDescent="0.25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8" x14ac:dyDescent="0.25">
      <c r="A2" s="13"/>
      <c r="B2" s="13"/>
      <c r="C2" s="13"/>
      <c r="D2" s="13"/>
    </row>
    <row r="3" spans="1:13" ht="15.6" customHeigh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8" x14ac:dyDescent="0.25">
      <c r="A4" s="13"/>
      <c r="B4" s="13"/>
      <c r="C4" s="15"/>
      <c r="D4" s="15"/>
    </row>
    <row r="5" spans="1:13" ht="15.6" customHeight="1" x14ac:dyDescent="0.25">
      <c r="A5" s="47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ht="18" x14ac:dyDescent="0.25">
      <c r="A6" s="13"/>
      <c r="B6" s="13"/>
      <c r="C6" s="15"/>
      <c r="D6" s="15"/>
    </row>
    <row r="7" spans="1:13" ht="15.6" customHeight="1" x14ac:dyDescent="0.25">
      <c r="A7" s="47" t="s">
        <v>50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8" x14ac:dyDescent="0.25">
      <c r="A8" s="13"/>
      <c r="B8" s="13"/>
      <c r="C8" s="15"/>
      <c r="D8" s="15"/>
    </row>
    <row r="9" spans="1:13" ht="25.5" x14ac:dyDescent="0.25">
      <c r="A9" s="46" t="s">
        <v>51</v>
      </c>
      <c r="B9" s="46" t="s">
        <v>3</v>
      </c>
      <c r="C9" s="46" t="s">
        <v>14</v>
      </c>
      <c r="D9" s="46" t="s">
        <v>15</v>
      </c>
    </row>
    <row r="10" spans="1:13" x14ac:dyDescent="0.25">
      <c r="A10" s="42" t="s">
        <v>52</v>
      </c>
      <c r="B10" s="20">
        <f t="shared" ref="B10:C11" si="0">B11</f>
        <v>362211</v>
      </c>
      <c r="C10" s="20">
        <f t="shared" si="0"/>
        <v>362211</v>
      </c>
      <c r="D10" s="20">
        <f>D11</f>
        <v>362211</v>
      </c>
    </row>
    <row r="11" spans="1:13" x14ac:dyDescent="0.25">
      <c r="A11" s="23" t="s">
        <v>53</v>
      </c>
      <c r="B11" s="41">
        <f t="shared" si="0"/>
        <v>362211</v>
      </c>
      <c r="C11" s="41">
        <f t="shared" si="0"/>
        <v>362211</v>
      </c>
      <c r="D11" s="41">
        <f>D12</f>
        <v>362211</v>
      </c>
    </row>
    <row r="12" spans="1:13" ht="25.5" x14ac:dyDescent="0.25">
      <c r="A12" s="28" t="s">
        <v>54</v>
      </c>
      <c r="B12" s="41">
        <v>362211</v>
      </c>
      <c r="C12" s="41">
        <v>362211</v>
      </c>
      <c r="D12" s="41">
        <v>362211</v>
      </c>
    </row>
  </sheetData>
  <mergeCells count="4">
    <mergeCell ref="A1:M1"/>
    <mergeCell ref="A3:M3"/>
    <mergeCell ref="A5:M5"/>
    <mergeCell ref="A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DIO-SAŽETAK</vt:lpstr>
      <vt:lpstr>RAČUN PRIHODA I RASHODA</vt:lpstr>
      <vt:lpstr>RASHODI PREMA FUNK.KLASIF.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Racunovodstvo</dc:creator>
  <cp:keywords/>
  <dc:description/>
  <cp:lastModifiedBy>Korisnik</cp:lastModifiedBy>
  <cp:revision/>
  <dcterms:created xsi:type="dcterms:W3CDTF">2022-04-06T17:23:46Z</dcterms:created>
  <dcterms:modified xsi:type="dcterms:W3CDTF">2022-10-12T11:43:37Z</dcterms:modified>
  <cp:category/>
  <cp:contentStatus/>
</cp:coreProperties>
</file>