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web\"/>
    </mc:Choice>
  </mc:AlternateContent>
  <bookViews>
    <workbookView xWindow="0" yWindow="0" windowWidth="12135" windowHeight="73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1" l="1"/>
  <c r="H103" i="1"/>
  <c r="G103" i="1"/>
  <c r="I102" i="1"/>
  <c r="I101" i="1" s="1"/>
  <c r="I100" i="1" s="1"/>
  <c r="H102" i="1"/>
  <c r="G102" i="1"/>
  <c r="H101" i="1"/>
  <c r="H100" i="1" s="1"/>
  <c r="G101" i="1"/>
  <c r="G100" i="1"/>
  <c r="I91" i="1"/>
  <c r="H91" i="1"/>
  <c r="G91" i="1"/>
  <c r="I84" i="1"/>
  <c r="H84" i="1"/>
  <c r="G84" i="1"/>
  <c r="I79" i="1"/>
  <c r="H79" i="1"/>
  <c r="G79" i="1"/>
  <c r="I68" i="1"/>
  <c r="H68" i="1"/>
  <c r="G68" i="1"/>
  <c r="G67" i="1" s="1"/>
  <c r="G66" i="1" s="1"/>
  <c r="G65" i="1" s="1"/>
  <c r="G21" i="1" s="1"/>
  <c r="I67" i="1"/>
  <c r="H67" i="1"/>
  <c r="I66" i="1"/>
  <c r="I65" i="1" s="1"/>
  <c r="I21" i="1" s="1"/>
  <c r="H66" i="1"/>
  <c r="H65" i="1"/>
  <c r="H21" i="1" s="1"/>
  <c r="I35" i="1"/>
  <c r="H35" i="1"/>
  <c r="G35" i="1"/>
  <c r="G22" i="1"/>
  <c r="F21" i="1"/>
  <c r="I10" i="1"/>
  <c r="I9" i="1" s="1"/>
  <c r="I8" i="1" s="1"/>
  <c r="I7" i="1" s="1"/>
  <c r="I6" i="1" s="1"/>
  <c r="H10" i="1"/>
  <c r="G10" i="1"/>
  <c r="G9" i="1" s="1"/>
  <c r="G8" i="1" s="1"/>
  <c r="G7" i="1" s="1"/>
  <c r="H9" i="1"/>
  <c r="H8" i="1" s="1"/>
  <c r="H7" i="1" s="1"/>
  <c r="H6" i="1" s="1"/>
  <c r="F6" i="1"/>
  <c r="G6" i="1" l="1"/>
</calcChain>
</file>

<file path=xl/sharedStrings.xml><?xml version="1.0" encoding="utf-8"?>
<sst xmlns="http://schemas.openxmlformats.org/spreadsheetml/2006/main" count="181" uniqueCount="92">
  <si>
    <t>FINANCIJSKI PLAN PRORAČUNSKOG KORISNIKA JEDINICE LOKALNE I PODRUČNE (REGIONALNE) SAMOUPRAVE 
ZA 2024. I PROJEKCIJA ZA 2025. I 2026. GODINU</t>
  </si>
  <si>
    <t>II. POSEBNI DIO</t>
  </si>
  <si>
    <t>Šifra</t>
  </si>
  <si>
    <t xml:space="preserve">Naziv </t>
  </si>
  <si>
    <t>Izvršenje 2022.</t>
  </si>
  <si>
    <t>Plan 2023.</t>
  </si>
  <si>
    <t>Plan za 2024.</t>
  </si>
  <si>
    <t>Projekcija 
za 2025.</t>
  </si>
  <si>
    <t>Projekcija 
za 2026.</t>
  </si>
  <si>
    <t>GLAVNI PROGRAM S02</t>
  </si>
  <si>
    <t>OSNOVNO ŠKOLSKO OBRAZOVANJE</t>
  </si>
  <si>
    <t>Program S02 3200</t>
  </si>
  <si>
    <t>DECENTRALIZIRANE FUNKCIJE-MINIMALNI FIN.STANDARD</t>
  </si>
  <si>
    <t>Aktivnost S02 3200A320001</t>
  </si>
  <si>
    <t>REDOVNA PROGRAMSKA DJELATNOST OSNOVNIH ŠKOLA</t>
  </si>
  <si>
    <t>Izvor 1.</t>
  </si>
  <si>
    <t>OPĆI PRIHODI I PRIMICI</t>
  </si>
  <si>
    <t>Izvor 1.2.1.</t>
  </si>
  <si>
    <t>POREZNI PRIHODI ZA DECENTRALIZIRANE FUNKCIJE</t>
  </si>
  <si>
    <t>Materijalni rashodi</t>
  </si>
  <si>
    <t>Financijski rashodi</t>
  </si>
  <si>
    <t>Aktivnost S02 3200A320002</t>
  </si>
  <si>
    <t>REDOVNO ODRŽAVANJE OBJEKATA OSNOVNIH ŠKOLA</t>
  </si>
  <si>
    <t>Aktivnost S02 3200K320001</t>
  </si>
  <si>
    <t>KAPITALNA ULAGANJA U OPREMU-DECENT.SREDSTVA (200/RAZR.ODJELU)</t>
  </si>
  <si>
    <t>Rashodi za nabavu proizvedene dugotrajne imovine</t>
  </si>
  <si>
    <t>PROGRAM S02 3201</t>
  </si>
  <si>
    <t>ŠIRE JAVNE POTREBE-IZNAD MINIMALNOG STANDARDA</t>
  </si>
  <si>
    <t>Aktivnost S02 3201A320102</t>
  </si>
  <si>
    <t>IZVANNASTAVNE I IZVANŠKOLSKE AKTIVNOSTI</t>
  </si>
  <si>
    <t>Izvor 1.1.1.</t>
  </si>
  <si>
    <t>PRIHODI OD GRADA</t>
  </si>
  <si>
    <t>Ostali rashodi</t>
  </si>
  <si>
    <t>Izvor 5.</t>
  </si>
  <si>
    <t>POMOĆI</t>
  </si>
  <si>
    <t xml:space="preserve">Izvor 5.3.1. </t>
  </si>
  <si>
    <t>POMOĆI IZ DRŽAVNOG PRORAČUNA</t>
  </si>
  <si>
    <t>Izvor 5.4.1.</t>
  </si>
  <si>
    <t>POMOĆI IZ ŽUPANIJSKOG PRORAČUNA-PK</t>
  </si>
  <si>
    <t>Rezultat poslovanja</t>
  </si>
  <si>
    <t>Izvor 6.</t>
  </si>
  <si>
    <t>DONACIJE</t>
  </si>
  <si>
    <t>Izvor 6.1.1.</t>
  </si>
  <si>
    <t>DONACIJE-PK</t>
  </si>
  <si>
    <t>Aktivnost S02 3201A320104</t>
  </si>
  <si>
    <t>NABAVKA UDŽBENIKA I PRIBORA</t>
  </si>
  <si>
    <t>Naknade građanima i kućanstvima na temelju osiguranja</t>
  </si>
  <si>
    <t>Izvor 4.</t>
  </si>
  <si>
    <t>PRIHODI ZA POSEBNE NAMJENE</t>
  </si>
  <si>
    <t>Izvor 4.3.1.</t>
  </si>
  <si>
    <t>PRIHODI ZA POSEBNE NAMJENE-PK</t>
  </si>
  <si>
    <t xml:space="preserve">Izvor 5. </t>
  </si>
  <si>
    <t xml:space="preserve">POMOĆI </t>
  </si>
  <si>
    <t>Aktivnost S02 3201A320105</t>
  </si>
  <si>
    <t>PROMETNI ODGOJ I SIGURNOST U PROMETU-poligon</t>
  </si>
  <si>
    <t>Aktivnost S02 3201A320106</t>
  </si>
  <si>
    <t>DIOKLECIJANOVA ŠKRINJICA</t>
  </si>
  <si>
    <t>Aktivnost S02 3201A320107</t>
  </si>
  <si>
    <t>BLAGO NAŠEG MARJANA</t>
  </si>
  <si>
    <t>Aktivnost S02 3201A320110</t>
  </si>
  <si>
    <t>SUSTAV VIDEONADZORA</t>
  </si>
  <si>
    <t>Aktivnost S02 3201A320111</t>
  </si>
  <si>
    <t>HITNE INTERVENCIJE</t>
  </si>
  <si>
    <t>Aktivnost S02 3201A320113</t>
  </si>
  <si>
    <t>PROJEKT E-ŠKOLE</t>
  </si>
  <si>
    <t>Aktivnost S02 3201A320114</t>
  </si>
  <si>
    <t>VLASTITA I NAMJENSKA SREDSTVA OSNOVNIH ŠKOLA</t>
  </si>
  <si>
    <t>Izvor 3.</t>
  </si>
  <si>
    <t>VLASTITI PRIHODI</t>
  </si>
  <si>
    <t>Izvor 3.1.1.</t>
  </si>
  <si>
    <t>OSTALI VLASTITI PRIHODI</t>
  </si>
  <si>
    <t>Aktivnost S02 3201T320103</t>
  </si>
  <si>
    <t xml:space="preserve">EU PROJEKT OŠ </t>
  </si>
  <si>
    <t xml:space="preserve">Izvor 5.1.1. </t>
  </si>
  <si>
    <t>POMOĆI OD MEĐUNARODNIH ORGANIZACIJA I TIJELA EU-PK</t>
  </si>
  <si>
    <t>Aktivnost S02 3201T320105</t>
  </si>
  <si>
    <t>EU PROJEKT " S POMOĆNIKOM MOGU BOLJE"</t>
  </si>
  <si>
    <t>Rashodi za zaposlene</t>
  </si>
  <si>
    <t>Aktivnost S02 3201T320107</t>
  </si>
  <si>
    <t>PREHRANA UČENIKA</t>
  </si>
  <si>
    <t>PROGRAM S02 3202</t>
  </si>
  <si>
    <t>KAPITALNA ULAGANJA NA OBJEKTIMA OŠ</t>
  </si>
  <si>
    <t>Aktivnost S02 3202K320201</t>
  </si>
  <si>
    <t>KUPNJA OPREME ZA OSNOVNE ŠKOLE</t>
  </si>
  <si>
    <t>Aktivnost S02 3202K320250</t>
  </si>
  <si>
    <t>NABAVKA ŠKOLSKE LEKTIRE</t>
  </si>
  <si>
    <t xml:space="preserve">PROGRAM S02 3203 </t>
  </si>
  <si>
    <t>RASHODI ZA ZAPOSLENE U OŠ</t>
  </si>
  <si>
    <t>Aktivnost S02 3203A320301</t>
  </si>
  <si>
    <t>Izvor 5</t>
  </si>
  <si>
    <t>Ravnateljica:</t>
  </si>
  <si>
    <t>Željka Ninčević,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</si>
</sst>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/>
    <xf numFmtId="0" fontId="7" fillId="3" borderId="1" xfId="0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/>
    <xf numFmtId="0" fontId="0" fillId="0" borderId="1" xfId="0" applyBorder="1"/>
    <xf numFmtId="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167640</xdr:colOff>
      <xdr:row>107</xdr:row>
      <xdr:rowOff>175260</xdr:rowOff>
    </xdr:from>
    <xdr:to>
      <xdr:col>8</xdr:col>
      <xdr:colOff>1645920</xdr:colOff>
      <xdr:row>108</xdr:row>
      <xdr:rowOff>0</xdr:rowOff>
    </xdr:to>
    <xdr:cxnSp macro="">
      <xdr:nvCxnSpPr>
        <xdr:cNvPr id="4" name="Ravni poveznik 3"/>
        <xdr:cNvCxnSpPr/>
      </xdr:nvCxnSpPr>
      <xdr:spPr>
        <a:xfrm>
          <a:off x="11437620" y="20513040"/>
          <a:ext cx="321564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activeCell="L17" sqref="L17"/>
    </sheetView>
  </sheetViews>
  <sheetFormatPr defaultRowHeight="15" x14ac:dyDescent="0.25"/>
  <cols>
    <col min="1" max="1" width="25.28515625" bestFit="1" customWidth="1"/>
    <col min="2" max="2" width="36.28515625" customWidth="1"/>
    <col min="5" max="5" width="12.5703125" customWidth="1"/>
    <col min="6" max="6" width="12.42578125" customWidth="1"/>
    <col min="7" max="8" width="13.28515625" customWidth="1"/>
    <col min="9" max="9" width="14" customWidth="1"/>
  </cols>
  <sheetData>
    <row r="1" spans="1:9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8" x14ac:dyDescent="0.25">
      <c r="A2" s="1"/>
      <c r="B2" s="1"/>
      <c r="C2" s="1"/>
      <c r="D2" s="1"/>
      <c r="E2" s="1"/>
      <c r="F2" s="1"/>
      <c r="G2" s="1"/>
      <c r="H2" s="2"/>
      <c r="I2" s="2"/>
    </row>
    <row r="3" spans="1:9" ht="15.75" x14ac:dyDescent="0.25">
      <c r="A3" s="17" t="s">
        <v>1</v>
      </c>
      <c r="B3" s="18"/>
      <c r="C3" s="18"/>
      <c r="D3" s="18"/>
      <c r="E3" s="18"/>
      <c r="F3" s="18"/>
      <c r="G3" s="18"/>
      <c r="H3" s="18"/>
      <c r="I3" s="18"/>
    </row>
    <row r="4" spans="1:9" ht="18" x14ac:dyDescent="0.25">
      <c r="A4" s="1"/>
      <c r="B4" s="1"/>
      <c r="C4" s="1"/>
      <c r="D4" s="1"/>
      <c r="E4" s="1"/>
      <c r="F4" s="1"/>
      <c r="G4" s="1"/>
      <c r="H4" s="2"/>
      <c r="I4" s="2"/>
    </row>
    <row r="5" spans="1:9" ht="25.5" x14ac:dyDescent="0.25">
      <c r="A5" s="3" t="s">
        <v>2</v>
      </c>
      <c r="B5" s="19" t="s">
        <v>3</v>
      </c>
      <c r="C5" s="19"/>
      <c r="D5" s="19"/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1:9" x14ac:dyDescent="0.25">
      <c r="A6" s="5" t="s">
        <v>9</v>
      </c>
      <c r="B6" s="20" t="s">
        <v>10</v>
      </c>
      <c r="C6" s="20"/>
      <c r="D6" s="20"/>
      <c r="E6" s="6"/>
      <c r="F6" s="7">
        <f>F7+F21+F91+F100</f>
        <v>362211</v>
      </c>
      <c r="G6" s="7">
        <f>G21+G91+G100+G7</f>
        <v>610401</v>
      </c>
      <c r="H6" s="7">
        <f>H7+H21+H91+H100</f>
        <v>609951</v>
      </c>
      <c r="I6" s="7">
        <f>I7+I21+I91+I100</f>
        <v>609951</v>
      </c>
    </row>
    <row r="7" spans="1:9" x14ac:dyDescent="0.25">
      <c r="A7" s="8" t="s">
        <v>11</v>
      </c>
      <c r="B7" s="16" t="s">
        <v>12</v>
      </c>
      <c r="C7" s="16"/>
      <c r="D7" s="16"/>
      <c r="E7" s="9"/>
      <c r="F7" s="10">
        <v>21451</v>
      </c>
      <c r="G7" s="10">
        <f>G8+G17</f>
        <v>22686</v>
      </c>
      <c r="H7" s="10">
        <f t="shared" ref="H7:I7" si="0">H8+H17</f>
        <v>22686</v>
      </c>
      <c r="I7" s="10">
        <f t="shared" si="0"/>
        <v>22686</v>
      </c>
    </row>
    <row r="8" spans="1:9" x14ac:dyDescent="0.25">
      <c r="A8" s="8" t="s">
        <v>13</v>
      </c>
      <c r="B8" s="16" t="s">
        <v>14</v>
      </c>
      <c r="C8" s="16"/>
      <c r="D8" s="16"/>
      <c r="E8" s="9"/>
      <c r="F8" s="10">
        <v>20057</v>
      </c>
      <c r="G8" s="10">
        <f>G9</f>
        <v>21286</v>
      </c>
      <c r="H8" s="10">
        <f t="shared" ref="H8:I9" si="1">H9</f>
        <v>21286</v>
      </c>
      <c r="I8" s="10">
        <f t="shared" si="1"/>
        <v>21286</v>
      </c>
    </row>
    <row r="9" spans="1:9" x14ac:dyDescent="0.25">
      <c r="A9" s="9" t="s">
        <v>15</v>
      </c>
      <c r="B9" s="15" t="s">
        <v>16</v>
      </c>
      <c r="C9" s="15"/>
      <c r="D9" s="15"/>
      <c r="E9" s="9"/>
      <c r="F9" s="10">
        <v>20057</v>
      </c>
      <c r="G9" s="10">
        <f>G10</f>
        <v>21286</v>
      </c>
      <c r="H9" s="10">
        <f t="shared" si="1"/>
        <v>21286</v>
      </c>
      <c r="I9" s="10">
        <f t="shared" si="1"/>
        <v>21286</v>
      </c>
    </row>
    <row r="10" spans="1:9" x14ac:dyDescent="0.25">
      <c r="A10" s="9" t="s">
        <v>17</v>
      </c>
      <c r="B10" s="15" t="s">
        <v>18</v>
      </c>
      <c r="C10" s="15"/>
      <c r="D10" s="15"/>
      <c r="E10" s="9"/>
      <c r="F10" s="10">
        <v>20057</v>
      </c>
      <c r="G10" s="10">
        <f>G11+G12</f>
        <v>21286</v>
      </c>
      <c r="H10" s="10">
        <f t="shared" ref="H10:I10" si="2">H11+H12</f>
        <v>21286</v>
      </c>
      <c r="I10" s="10">
        <f t="shared" si="2"/>
        <v>21286</v>
      </c>
    </row>
    <row r="11" spans="1:9" x14ac:dyDescent="0.25">
      <c r="A11" s="9">
        <v>32</v>
      </c>
      <c r="B11" s="15" t="s">
        <v>19</v>
      </c>
      <c r="C11" s="15"/>
      <c r="D11" s="15"/>
      <c r="E11" s="9"/>
      <c r="F11" s="10">
        <v>19791</v>
      </c>
      <c r="G11" s="10">
        <v>20736</v>
      </c>
      <c r="H11" s="10">
        <v>20736</v>
      </c>
      <c r="I11" s="10">
        <v>20736</v>
      </c>
    </row>
    <row r="12" spans="1:9" x14ac:dyDescent="0.25">
      <c r="A12" s="9">
        <v>34</v>
      </c>
      <c r="B12" s="15" t="s">
        <v>20</v>
      </c>
      <c r="C12" s="15"/>
      <c r="D12" s="15"/>
      <c r="E12" s="9"/>
      <c r="F12" s="10">
        <v>266</v>
      </c>
      <c r="G12" s="10">
        <v>550</v>
      </c>
      <c r="H12" s="10">
        <v>550</v>
      </c>
      <c r="I12" s="10">
        <v>550</v>
      </c>
    </row>
    <row r="13" spans="1:9" x14ac:dyDescent="0.25">
      <c r="A13" s="8" t="s">
        <v>21</v>
      </c>
      <c r="B13" s="16" t="s">
        <v>22</v>
      </c>
      <c r="C13" s="16"/>
      <c r="D13" s="16"/>
      <c r="E13" s="9"/>
      <c r="F13" s="10">
        <v>0</v>
      </c>
      <c r="G13" s="10">
        <v>0</v>
      </c>
      <c r="H13" s="10">
        <v>0</v>
      </c>
      <c r="I13" s="10">
        <v>0</v>
      </c>
    </row>
    <row r="14" spans="1:9" x14ac:dyDescent="0.25">
      <c r="A14" s="9" t="s">
        <v>15</v>
      </c>
      <c r="B14" s="15" t="s">
        <v>16</v>
      </c>
      <c r="C14" s="15"/>
      <c r="D14" s="15"/>
      <c r="E14" s="9"/>
      <c r="F14" s="10">
        <v>0</v>
      </c>
      <c r="G14" s="10">
        <v>0</v>
      </c>
      <c r="H14" s="10">
        <v>0</v>
      </c>
      <c r="I14" s="10">
        <v>0</v>
      </c>
    </row>
    <row r="15" spans="1:9" x14ac:dyDescent="0.25">
      <c r="A15" s="9" t="s">
        <v>17</v>
      </c>
      <c r="B15" s="15" t="s">
        <v>18</v>
      </c>
      <c r="C15" s="15"/>
      <c r="D15" s="15"/>
      <c r="E15" s="9"/>
      <c r="F15" s="10">
        <v>0</v>
      </c>
      <c r="G15" s="10">
        <v>0</v>
      </c>
      <c r="H15" s="10">
        <v>0</v>
      </c>
      <c r="I15" s="10">
        <v>0</v>
      </c>
    </row>
    <row r="16" spans="1:9" x14ac:dyDescent="0.25">
      <c r="A16" s="9">
        <v>32</v>
      </c>
      <c r="B16" s="15" t="s">
        <v>19</v>
      </c>
      <c r="C16" s="15"/>
      <c r="D16" s="15"/>
      <c r="E16" s="9"/>
      <c r="F16" s="10">
        <v>0</v>
      </c>
      <c r="G16" s="10">
        <v>0</v>
      </c>
      <c r="H16" s="10">
        <v>0</v>
      </c>
      <c r="I16" s="10">
        <v>0</v>
      </c>
    </row>
    <row r="17" spans="1:9" x14ac:dyDescent="0.25">
      <c r="A17" s="8" t="s">
        <v>23</v>
      </c>
      <c r="B17" s="25" t="s">
        <v>24</v>
      </c>
      <c r="C17" s="25"/>
      <c r="D17" s="25"/>
      <c r="E17" s="9"/>
      <c r="F17" s="10">
        <v>1394</v>
      </c>
      <c r="G17" s="10">
        <v>1400</v>
      </c>
      <c r="H17" s="10">
        <v>1400</v>
      </c>
      <c r="I17" s="10">
        <v>1400</v>
      </c>
    </row>
    <row r="18" spans="1:9" x14ac:dyDescent="0.25">
      <c r="A18" s="9" t="s">
        <v>15</v>
      </c>
      <c r="B18" s="15" t="s">
        <v>16</v>
      </c>
      <c r="C18" s="15"/>
      <c r="D18" s="15"/>
      <c r="E18" s="9"/>
      <c r="F18" s="10">
        <v>1394</v>
      </c>
      <c r="G18" s="10">
        <v>1400</v>
      </c>
      <c r="H18" s="10">
        <v>1400</v>
      </c>
      <c r="I18" s="10">
        <v>1400</v>
      </c>
    </row>
    <row r="19" spans="1:9" x14ac:dyDescent="0.25">
      <c r="A19" s="9" t="s">
        <v>17</v>
      </c>
      <c r="B19" s="15" t="s">
        <v>18</v>
      </c>
      <c r="C19" s="15"/>
      <c r="D19" s="15"/>
      <c r="E19" s="9"/>
      <c r="F19" s="10">
        <v>1394</v>
      </c>
      <c r="G19" s="10">
        <v>1400</v>
      </c>
      <c r="H19" s="10">
        <v>1400</v>
      </c>
      <c r="I19" s="10">
        <v>1400</v>
      </c>
    </row>
    <row r="20" spans="1:9" x14ac:dyDescent="0.25">
      <c r="A20" s="9">
        <v>42</v>
      </c>
      <c r="B20" s="15" t="s">
        <v>25</v>
      </c>
      <c r="C20" s="15"/>
      <c r="D20" s="15"/>
      <c r="E20" s="9"/>
      <c r="F20" s="10">
        <v>1394</v>
      </c>
      <c r="G20" s="10">
        <v>1400</v>
      </c>
      <c r="H20" s="10">
        <v>1400</v>
      </c>
      <c r="I20" s="10">
        <v>1400</v>
      </c>
    </row>
    <row r="21" spans="1:9" x14ac:dyDescent="0.25">
      <c r="A21" s="11" t="s">
        <v>26</v>
      </c>
      <c r="B21" s="21" t="s">
        <v>27</v>
      </c>
      <c r="C21" s="21"/>
      <c r="D21" s="21"/>
      <c r="E21" s="6"/>
      <c r="F21" s="7">
        <f>F27+F35+F45+F49+F53+F65+F79</f>
        <v>37742</v>
      </c>
      <c r="G21" s="7">
        <f>G22+G35+G45+G49+G53+G65+G74+G79+G84</f>
        <v>66930</v>
      </c>
      <c r="H21" s="7">
        <f>H22+H35+H45+H49+H53+H65+H74+H79+H84</f>
        <v>66480</v>
      </c>
      <c r="I21" s="7">
        <f>I22+I35+I45+I49+I53+I65+I74+I79+I84</f>
        <v>66480</v>
      </c>
    </row>
    <row r="22" spans="1:9" x14ac:dyDescent="0.25">
      <c r="A22" s="8" t="s">
        <v>28</v>
      </c>
      <c r="B22" s="16" t="s">
        <v>29</v>
      </c>
      <c r="C22" s="16"/>
      <c r="D22" s="16"/>
      <c r="E22" s="9"/>
      <c r="F22" s="10">
        <v>0</v>
      </c>
      <c r="G22" s="10">
        <f>G23</f>
        <v>450</v>
      </c>
      <c r="H22" s="10">
        <v>0</v>
      </c>
      <c r="I22" s="10">
        <v>0</v>
      </c>
    </row>
    <row r="23" spans="1:9" x14ac:dyDescent="0.25">
      <c r="A23" s="9" t="s">
        <v>15</v>
      </c>
      <c r="B23" s="15" t="s">
        <v>16</v>
      </c>
      <c r="C23" s="15"/>
      <c r="D23" s="15"/>
      <c r="E23" s="9"/>
      <c r="F23" s="10">
        <v>0</v>
      </c>
      <c r="G23" s="10">
        <v>450</v>
      </c>
      <c r="H23" s="10">
        <v>0</v>
      </c>
      <c r="I23" s="10">
        <v>0</v>
      </c>
    </row>
    <row r="24" spans="1:9" x14ac:dyDescent="0.25">
      <c r="A24" s="9" t="s">
        <v>30</v>
      </c>
      <c r="B24" s="15" t="s">
        <v>31</v>
      </c>
      <c r="C24" s="15"/>
      <c r="D24" s="15"/>
      <c r="E24" s="9"/>
      <c r="F24" s="10">
        <v>0</v>
      </c>
      <c r="G24" s="10">
        <v>450</v>
      </c>
      <c r="H24" s="10">
        <v>0</v>
      </c>
      <c r="I24" s="10">
        <v>0</v>
      </c>
    </row>
    <row r="25" spans="1:9" x14ac:dyDescent="0.25">
      <c r="A25" s="9">
        <v>32</v>
      </c>
      <c r="B25" s="22" t="s">
        <v>19</v>
      </c>
      <c r="C25" s="23"/>
      <c r="D25" s="24"/>
      <c r="E25" s="9"/>
      <c r="F25" s="10">
        <v>0</v>
      </c>
      <c r="G25" s="10">
        <v>450</v>
      </c>
      <c r="H25" s="10">
        <v>0</v>
      </c>
      <c r="I25" s="10">
        <v>0</v>
      </c>
    </row>
    <row r="26" spans="1:9" x14ac:dyDescent="0.25">
      <c r="A26" s="9">
        <v>38</v>
      </c>
      <c r="B26" s="15" t="s">
        <v>32</v>
      </c>
      <c r="C26" s="15"/>
      <c r="D26" s="15"/>
      <c r="E26" s="9"/>
      <c r="F26" s="10">
        <v>0</v>
      </c>
      <c r="G26" s="10">
        <v>0</v>
      </c>
      <c r="H26" s="10">
        <v>0</v>
      </c>
      <c r="I26" s="10">
        <v>0</v>
      </c>
    </row>
    <row r="27" spans="1:9" x14ac:dyDescent="0.25">
      <c r="A27" s="9" t="s">
        <v>33</v>
      </c>
      <c r="B27" s="15" t="s">
        <v>34</v>
      </c>
      <c r="C27" s="15"/>
      <c r="D27" s="15"/>
      <c r="E27" s="9"/>
      <c r="F27" s="10">
        <v>13272</v>
      </c>
      <c r="G27" s="10">
        <v>0</v>
      </c>
      <c r="H27" s="10">
        <v>0</v>
      </c>
      <c r="I27" s="10">
        <v>0</v>
      </c>
    </row>
    <row r="28" spans="1:9" x14ac:dyDescent="0.25">
      <c r="A28" s="9" t="s">
        <v>35</v>
      </c>
      <c r="B28" s="15" t="s">
        <v>36</v>
      </c>
      <c r="C28" s="15"/>
      <c r="D28" s="15"/>
      <c r="E28" s="9"/>
      <c r="F28" s="10">
        <v>13272</v>
      </c>
      <c r="G28" s="10">
        <v>0</v>
      </c>
      <c r="H28" s="10">
        <v>0</v>
      </c>
      <c r="I28" s="10">
        <v>0</v>
      </c>
    </row>
    <row r="29" spans="1:9" x14ac:dyDescent="0.25">
      <c r="A29" s="9">
        <v>32</v>
      </c>
      <c r="B29" s="22" t="s">
        <v>19</v>
      </c>
      <c r="C29" s="23"/>
      <c r="D29" s="24"/>
      <c r="E29" s="9"/>
      <c r="F29" s="10">
        <v>13272</v>
      </c>
      <c r="G29" s="10">
        <v>0</v>
      </c>
      <c r="H29" s="10">
        <v>0</v>
      </c>
      <c r="I29" s="10">
        <v>0</v>
      </c>
    </row>
    <row r="30" spans="1:9" x14ac:dyDescent="0.25">
      <c r="A30" s="9" t="s">
        <v>37</v>
      </c>
      <c r="B30" s="22" t="s">
        <v>38</v>
      </c>
      <c r="C30" s="23"/>
      <c r="D30" s="24"/>
      <c r="E30" s="9"/>
      <c r="F30" s="10">
        <v>0</v>
      </c>
      <c r="G30" s="10">
        <v>500</v>
      </c>
      <c r="H30" s="10">
        <v>500</v>
      </c>
      <c r="I30" s="10">
        <v>500</v>
      </c>
    </row>
    <row r="31" spans="1:9" x14ac:dyDescent="0.25">
      <c r="A31" s="9">
        <v>92</v>
      </c>
      <c r="B31" s="22" t="s">
        <v>39</v>
      </c>
      <c r="C31" s="23"/>
      <c r="D31" s="24"/>
      <c r="E31" s="9"/>
      <c r="F31" s="10">
        <v>0</v>
      </c>
      <c r="G31" s="10">
        <v>500</v>
      </c>
      <c r="H31" s="10">
        <v>500</v>
      </c>
      <c r="I31" s="10">
        <v>500</v>
      </c>
    </row>
    <row r="32" spans="1:9" x14ac:dyDescent="0.25">
      <c r="A32" s="9" t="s">
        <v>40</v>
      </c>
      <c r="B32" s="22" t="s">
        <v>41</v>
      </c>
      <c r="C32" s="23"/>
      <c r="D32" s="24"/>
      <c r="E32" s="9"/>
      <c r="F32" s="10">
        <v>0</v>
      </c>
      <c r="G32" s="10">
        <v>50</v>
      </c>
      <c r="H32" s="10">
        <v>50</v>
      </c>
      <c r="I32" s="10">
        <v>50</v>
      </c>
    </row>
    <row r="33" spans="1:9" x14ac:dyDescent="0.25">
      <c r="A33" s="9" t="s">
        <v>42</v>
      </c>
      <c r="B33" s="22" t="s">
        <v>43</v>
      </c>
      <c r="C33" s="23"/>
      <c r="D33" s="24"/>
      <c r="E33" s="9"/>
      <c r="F33" s="10">
        <v>0</v>
      </c>
      <c r="G33" s="10">
        <v>50</v>
      </c>
      <c r="H33" s="10">
        <v>50</v>
      </c>
      <c r="I33" s="10">
        <v>50</v>
      </c>
    </row>
    <row r="34" spans="1:9" x14ac:dyDescent="0.25">
      <c r="A34" s="9">
        <v>92</v>
      </c>
      <c r="B34" s="22" t="s">
        <v>39</v>
      </c>
      <c r="C34" s="23"/>
      <c r="D34" s="24"/>
      <c r="E34" s="9"/>
      <c r="F34" s="10">
        <v>0</v>
      </c>
      <c r="G34" s="10">
        <v>50</v>
      </c>
      <c r="H34" s="10">
        <v>50</v>
      </c>
      <c r="I34" s="10">
        <v>50</v>
      </c>
    </row>
    <row r="35" spans="1:9" x14ac:dyDescent="0.25">
      <c r="A35" s="8" t="s">
        <v>44</v>
      </c>
      <c r="B35" s="16" t="s">
        <v>45</v>
      </c>
      <c r="C35" s="16"/>
      <c r="D35" s="16"/>
      <c r="E35" s="9"/>
      <c r="F35" s="10">
        <v>3351</v>
      </c>
      <c r="G35" s="10">
        <f>G42</f>
        <v>1000</v>
      </c>
      <c r="H35" s="10">
        <f t="shared" ref="H35:I35" si="3">H42</f>
        <v>1000</v>
      </c>
      <c r="I35" s="10">
        <f t="shared" si="3"/>
        <v>1000</v>
      </c>
    </row>
    <row r="36" spans="1:9" x14ac:dyDescent="0.25">
      <c r="A36" s="9" t="s">
        <v>15</v>
      </c>
      <c r="B36" s="15" t="s">
        <v>16</v>
      </c>
      <c r="C36" s="15"/>
      <c r="D36" s="15"/>
      <c r="E36" s="9"/>
      <c r="F36" s="10">
        <v>0</v>
      </c>
      <c r="G36" s="10">
        <v>0</v>
      </c>
      <c r="H36" s="10">
        <v>0</v>
      </c>
      <c r="I36" s="10">
        <v>0</v>
      </c>
    </row>
    <row r="37" spans="1:9" x14ac:dyDescent="0.25">
      <c r="A37" s="9" t="s">
        <v>30</v>
      </c>
      <c r="B37" s="15" t="s">
        <v>31</v>
      </c>
      <c r="C37" s="15"/>
      <c r="D37" s="15"/>
      <c r="E37" s="9"/>
      <c r="F37" s="10">
        <v>0</v>
      </c>
      <c r="G37" s="10">
        <v>0</v>
      </c>
      <c r="H37" s="10">
        <v>0</v>
      </c>
      <c r="I37" s="10">
        <v>0</v>
      </c>
    </row>
    <row r="38" spans="1:9" x14ac:dyDescent="0.25">
      <c r="A38" s="9">
        <v>37</v>
      </c>
      <c r="B38" s="15" t="s">
        <v>46</v>
      </c>
      <c r="C38" s="15"/>
      <c r="D38" s="15"/>
      <c r="E38" s="9"/>
      <c r="F38" s="10">
        <v>0</v>
      </c>
      <c r="G38" s="10">
        <v>0</v>
      </c>
      <c r="H38" s="10">
        <v>0</v>
      </c>
      <c r="I38" s="10">
        <v>0</v>
      </c>
    </row>
    <row r="39" spans="1:9" x14ac:dyDescent="0.25">
      <c r="A39" s="9" t="s">
        <v>47</v>
      </c>
      <c r="B39" s="22" t="s">
        <v>48</v>
      </c>
      <c r="C39" s="23"/>
      <c r="D39" s="24"/>
      <c r="E39" s="9"/>
      <c r="F39" s="10">
        <v>0</v>
      </c>
      <c r="G39" s="10">
        <v>1200</v>
      </c>
      <c r="H39" s="10">
        <v>1200</v>
      </c>
      <c r="I39" s="10">
        <v>1200</v>
      </c>
    </row>
    <row r="40" spans="1:9" x14ac:dyDescent="0.25">
      <c r="A40" s="9" t="s">
        <v>49</v>
      </c>
      <c r="B40" s="22" t="s">
        <v>50</v>
      </c>
      <c r="C40" s="23"/>
      <c r="D40" s="24"/>
      <c r="E40" s="9"/>
      <c r="F40" s="10">
        <v>0</v>
      </c>
      <c r="G40" s="10">
        <v>1200</v>
      </c>
      <c r="H40" s="10">
        <v>1200</v>
      </c>
      <c r="I40" s="10">
        <v>1200</v>
      </c>
    </row>
    <row r="41" spans="1:9" x14ac:dyDescent="0.25">
      <c r="A41" s="9">
        <v>92</v>
      </c>
      <c r="B41" s="22" t="s">
        <v>39</v>
      </c>
      <c r="C41" s="23"/>
      <c r="D41" s="24"/>
      <c r="E41" s="9"/>
      <c r="F41" s="10">
        <v>0</v>
      </c>
      <c r="G41" s="10">
        <v>1200</v>
      </c>
      <c r="H41" s="10">
        <v>1200</v>
      </c>
      <c r="I41" s="10">
        <v>1200</v>
      </c>
    </row>
    <row r="42" spans="1:9" x14ac:dyDescent="0.25">
      <c r="A42" s="9" t="s">
        <v>51</v>
      </c>
      <c r="B42" s="15" t="s">
        <v>52</v>
      </c>
      <c r="C42" s="15"/>
      <c r="D42" s="15"/>
      <c r="E42" s="9"/>
      <c r="F42" s="10">
        <v>3351</v>
      </c>
      <c r="G42" s="10">
        <v>1000</v>
      </c>
      <c r="H42" s="10">
        <v>1000</v>
      </c>
      <c r="I42" s="10">
        <v>1000</v>
      </c>
    </row>
    <row r="43" spans="1:9" x14ac:dyDescent="0.25">
      <c r="A43" s="9" t="s">
        <v>35</v>
      </c>
      <c r="B43" s="15" t="s">
        <v>36</v>
      </c>
      <c r="C43" s="15"/>
      <c r="D43" s="15"/>
      <c r="E43" s="9"/>
      <c r="F43" s="10">
        <v>3351</v>
      </c>
      <c r="G43" s="10">
        <v>1000</v>
      </c>
      <c r="H43" s="10">
        <v>1000</v>
      </c>
      <c r="I43" s="10">
        <v>1000</v>
      </c>
    </row>
    <row r="44" spans="1:9" x14ac:dyDescent="0.25">
      <c r="A44" s="9">
        <v>37</v>
      </c>
      <c r="B44" s="15" t="s">
        <v>46</v>
      </c>
      <c r="C44" s="15"/>
      <c r="D44" s="15"/>
      <c r="E44" s="9"/>
      <c r="F44" s="10">
        <v>3351</v>
      </c>
      <c r="G44" s="10">
        <v>1000</v>
      </c>
      <c r="H44" s="10">
        <v>1000</v>
      </c>
      <c r="I44" s="10">
        <v>1000</v>
      </c>
    </row>
    <row r="45" spans="1:9" x14ac:dyDescent="0.25">
      <c r="A45" s="8" t="s">
        <v>53</v>
      </c>
      <c r="B45" s="16" t="s">
        <v>54</v>
      </c>
      <c r="C45" s="16"/>
      <c r="D45" s="16"/>
      <c r="E45" s="9"/>
      <c r="F45" s="10">
        <v>159</v>
      </c>
      <c r="G45" s="10">
        <v>200</v>
      </c>
      <c r="H45" s="10">
        <v>200</v>
      </c>
      <c r="I45" s="10">
        <v>200</v>
      </c>
    </row>
    <row r="46" spans="1:9" x14ac:dyDescent="0.25">
      <c r="A46" s="9" t="s">
        <v>15</v>
      </c>
      <c r="B46" s="15" t="s">
        <v>16</v>
      </c>
      <c r="C46" s="15"/>
      <c r="D46" s="15"/>
      <c r="E46" s="9"/>
      <c r="F46" s="10">
        <v>159</v>
      </c>
      <c r="G46" s="10">
        <v>200</v>
      </c>
      <c r="H46" s="10">
        <v>200</v>
      </c>
      <c r="I46" s="10">
        <v>200</v>
      </c>
    </row>
    <row r="47" spans="1:9" x14ac:dyDescent="0.25">
      <c r="A47" s="9" t="s">
        <v>30</v>
      </c>
      <c r="B47" s="15" t="s">
        <v>31</v>
      </c>
      <c r="C47" s="15"/>
      <c r="D47" s="15"/>
      <c r="E47" s="9"/>
      <c r="F47" s="10">
        <v>159</v>
      </c>
      <c r="G47" s="10">
        <v>200</v>
      </c>
      <c r="H47" s="10">
        <v>200</v>
      </c>
      <c r="I47" s="10">
        <v>200</v>
      </c>
    </row>
    <row r="48" spans="1:9" x14ac:dyDescent="0.25">
      <c r="A48" s="9">
        <v>32</v>
      </c>
      <c r="B48" s="15" t="s">
        <v>19</v>
      </c>
      <c r="C48" s="15"/>
      <c r="D48" s="15"/>
      <c r="E48" s="9"/>
      <c r="F48" s="10">
        <v>159</v>
      </c>
      <c r="G48" s="10">
        <v>200</v>
      </c>
      <c r="H48" s="10">
        <v>200</v>
      </c>
      <c r="I48" s="10">
        <v>200</v>
      </c>
    </row>
    <row r="49" spans="1:9" x14ac:dyDescent="0.25">
      <c r="A49" s="8" t="s">
        <v>55</v>
      </c>
      <c r="B49" s="16" t="s">
        <v>56</v>
      </c>
      <c r="C49" s="16"/>
      <c r="D49" s="16"/>
      <c r="E49" s="9"/>
      <c r="F49" s="10">
        <v>159</v>
      </c>
      <c r="G49" s="10">
        <v>200</v>
      </c>
      <c r="H49" s="10">
        <v>200</v>
      </c>
      <c r="I49" s="10">
        <v>200</v>
      </c>
    </row>
    <row r="50" spans="1:9" x14ac:dyDescent="0.25">
      <c r="A50" s="9" t="s">
        <v>15</v>
      </c>
      <c r="B50" s="15" t="s">
        <v>16</v>
      </c>
      <c r="C50" s="15"/>
      <c r="D50" s="15"/>
      <c r="E50" s="9"/>
      <c r="F50" s="10">
        <v>159</v>
      </c>
      <c r="G50" s="10">
        <v>200</v>
      </c>
      <c r="H50" s="10">
        <v>200</v>
      </c>
      <c r="I50" s="10">
        <v>200</v>
      </c>
    </row>
    <row r="51" spans="1:9" x14ac:dyDescent="0.25">
      <c r="A51" s="9" t="s">
        <v>30</v>
      </c>
      <c r="B51" s="15" t="s">
        <v>31</v>
      </c>
      <c r="C51" s="15"/>
      <c r="D51" s="15"/>
      <c r="E51" s="9"/>
      <c r="F51" s="10">
        <v>159</v>
      </c>
      <c r="G51" s="10">
        <v>200</v>
      </c>
      <c r="H51" s="10">
        <v>200</v>
      </c>
      <c r="I51" s="10">
        <v>200</v>
      </c>
    </row>
    <row r="52" spans="1:9" x14ac:dyDescent="0.25">
      <c r="A52" s="9">
        <v>32</v>
      </c>
      <c r="B52" s="15" t="s">
        <v>19</v>
      </c>
      <c r="C52" s="15"/>
      <c r="D52" s="15"/>
      <c r="E52" s="9"/>
      <c r="F52" s="10">
        <v>159</v>
      </c>
      <c r="G52" s="10">
        <v>200</v>
      </c>
      <c r="H52" s="10">
        <v>200</v>
      </c>
      <c r="I52" s="10">
        <v>200</v>
      </c>
    </row>
    <row r="53" spans="1:9" x14ac:dyDescent="0.25">
      <c r="A53" s="8" t="s">
        <v>57</v>
      </c>
      <c r="B53" s="16" t="s">
        <v>58</v>
      </c>
      <c r="C53" s="16"/>
      <c r="D53" s="16"/>
      <c r="E53" s="9"/>
      <c r="F53" s="10">
        <v>159</v>
      </c>
      <c r="G53" s="10">
        <v>200</v>
      </c>
      <c r="H53" s="10">
        <v>200</v>
      </c>
      <c r="I53" s="10">
        <v>200</v>
      </c>
    </row>
    <row r="54" spans="1:9" x14ac:dyDescent="0.25">
      <c r="A54" s="9" t="s">
        <v>15</v>
      </c>
      <c r="B54" s="15" t="s">
        <v>16</v>
      </c>
      <c r="C54" s="15"/>
      <c r="D54" s="15"/>
      <c r="E54" s="9"/>
      <c r="F54" s="10">
        <v>159</v>
      </c>
      <c r="G54" s="10">
        <v>200</v>
      </c>
      <c r="H54" s="10">
        <v>200</v>
      </c>
      <c r="I54" s="10">
        <v>200</v>
      </c>
    </row>
    <row r="55" spans="1:9" x14ac:dyDescent="0.25">
      <c r="A55" s="9" t="s">
        <v>30</v>
      </c>
      <c r="B55" s="15" t="s">
        <v>31</v>
      </c>
      <c r="C55" s="15"/>
      <c r="D55" s="15"/>
      <c r="E55" s="9"/>
      <c r="F55" s="10">
        <v>159</v>
      </c>
      <c r="G55" s="10">
        <v>200</v>
      </c>
      <c r="H55" s="10">
        <v>200</v>
      </c>
      <c r="I55" s="10">
        <v>200</v>
      </c>
    </row>
    <row r="56" spans="1:9" x14ac:dyDescent="0.25">
      <c r="A56" s="9">
        <v>32</v>
      </c>
      <c r="B56" s="15" t="s">
        <v>19</v>
      </c>
      <c r="C56" s="15"/>
      <c r="D56" s="15"/>
      <c r="E56" s="9"/>
      <c r="F56" s="10">
        <v>159</v>
      </c>
      <c r="G56" s="10">
        <v>200</v>
      </c>
      <c r="H56" s="10">
        <v>200</v>
      </c>
      <c r="I56" s="10">
        <v>200</v>
      </c>
    </row>
    <row r="57" spans="1:9" x14ac:dyDescent="0.25">
      <c r="A57" s="8" t="s">
        <v>59</v>
      </c>
      <c r="B57" s="16" t="s">
        <v>60</v>
      </c>
      <c r="C57" s="16"/>
      <c r="D57" s="16"/>
      <c r="E57" s="9"/>
      <c r="F57" s="10">
        <v>0</v>
      </c>
      <c r="G57" s="10">
        <v>0</v>
      </c>
      <c r="H57" s="10">
        <v>0</v>
      </c>
      <c r="I57" s="10">
        <v>0</v>
      </c>
    </row>
    <row r="58" spans="1:9" x14ac:dyDescent="0.25">
      <c r="A58" s="9" t="s">
        <v>15</v>
      </c>
      <c r="B58" s="15" t="s">
        <v>16</v>
      </c>
      <c r="C58" s="15"/>
      <c r="D58" s="15"/>
      <c r="E58" s="9"/>
      <c r="F58" s="10">
        <v>0</v>
      </c>
      <c r="G58" s="10">
        <v>0</v>
      </c>
      <c r="H58" s="10">
        <v>0</v>
      </c>
      <c r="I58" s="10">
        <v>0</v>
      </c>
    </row>
    <row r="59" spans="1:9" x14ac:dyDescent="0.25">
      <c r="A59" s="9" t="s">
        <v>30</v>
      </c>
      <c r="B59" s="15" t="s">
        <v>31</v>
      </c>
      <c r="C59" s="15"/>
      <c r="D59" s="15"/>
      <c r="E59" s="9"/>
      <c r="F59" s="10">
        <v>0</v>
      </c>
      <c r="G59" s="10">
        <v>0</v>
      </c>
      <c r="H59" s="10">
        <v>0</v>
      </c>
      <c r="I59" s="10">
        <v>0</v>
      </c>
    </row>
    <row r="60" spans="1:9" x14ac:dyDescent="0.25">
      <c r="A60" s="9">
        <v>32</v>
      </c>
      <c r="B60" s="15" t="s">
        <v>19</v>
      </c>
      <c r="C60" s="15"/>
      <c r="D60" s="15"/>
      <c r="E60" s="9"/>
      <c r="F60" s="10">
        <v>0</v>
      </c>
      <c r="G60" s="10">
        <v>0</v>
      </c>
      <c r="H60" s="10">
        <v>0</v>
      </c>
      <c r="I60" s="10">
        <v>0</v>
      </c>
    </row>
    <row r="61" spans="1:9" x14ac:dyDescent="0.25">
      <c r="A61" s="8" t="s">
        <v>61</v>
      </c>
      <c r="B61" s="16" t="s">
        <v>62</v>
      </c>
      <c r="C61" s="16"/>
      <c r="D61" s="16"/>
      <c r="E61" s="9"/>
      <c r="F61" s="10">
        <v>0</v>
      </c>
      <c r="G61" s="10">
        <v>0</v>
      </c>
      <c r="H61" s="10">
        <v>0</v>
      </c>
      <c r="I61" s="10">
        <v>0</v>
      </c>
    </row>
    <row r="62" spans="1:9" x14ac:dyDescent="0.25">
      <c r="A62" s="9" t="s">
        <v>15</v>
      </c>
      <c r="B62" s="15" t="s">
        <v>16</v>
      </c>
      <c r="C62" s="15"/>
      <c r="D62" s="15"/>
      <c r="E62" s="9"/>
      <c r="F62" s="10">
        <v>0</v>
      </c>
      <c r="G62" s="10">
        <v>0</v>
      </c>
      <c r="H62" s="10">
        <v>0</v>
      </c>
      <c r="I62" s="10">
        <v>0</v>
      </c>
    </row>
    <row r="63" spans="1:9" x14ac:dyDescent="0.25">
      <c r="A63" s="9" t="s">
        <v>30</v>
      </c>
      <c r="B63" s="15" t="s">
        <v>31</v>
      </c>
      <c r="C63" s="15"/>
      <c r="D63" s="15"/>
      <c r="E63" s="9"/>
      <c r="F63" s="10">
        <v>0</v>
      </c>
      <c r="G63" s="10">
        <v>0</v>
      </c>
      <c r="H63" s="10">
        <v>0</v>
      </c>
      <c r="I63" s="10">
        <v>0</v>
      </c>
    </row>
    <row r="64" spans="1:9" x14ac:dyDescent="0.25">
      <c r="A64" s="9">
        <v>32</v>
      </c>
      <c r="B64" s="15" t="s">
        <v>19</v>
      </c>
      <c r="C64" s="15"/>
      <c r="D64" s="15"/>
      <c r="E64" s="9"/>
      <c r="F64" s="10">
        <v>0</v>
      </c>
      <c r="G64" s="10">
        <v>0</v>
      </c>
      <c r="H64" s="10">
        <v>0</v>
      </c>
      <c r="I64" s="10">
        <v>0</v>
      </c>
    </row>
    <row r="65" spans="1:9" x14ac:dyDescent="0.25">
      <c r="A65" s="8" t="s">
        <v>63</v>
      </c>
      <c r="B65" s="16" t="s">
        <v>64</v>
      </c>
      <c r="C65" s="16"/>
      <c r="D65" s="16"/>
      <c r="E65" s="9"/>
      <c r="F65" s="10">
        <v>1592</v>
      </c>
      <c r="G65" s="10">
        <f>G66</f>
        <v>3200</v>
      </c>
      <c r="H65" s="10">
        <f t="shared" ref="H65:I67" si="4">H66</f>
        <v>3200</v>
      </c>
      <c r="I65" s="10">
        <f t="shared" si="4"/>
        <v>3200</v>
      </c>
    </row>
    <row r="66" spans="1:9" x14ac:dyDescent="0.25">
      <c r="A66" s="9" t="s">
        <v>15</v>
      </c>
      <c r="B66" s="15" t="s">
        <v>16</v>
      </c>
      <c r="C66" s="15"/>
      <c r="D66" s="15"/>
      <c r="E66" s="9"/>
      <c r="F66" s="10">
        <v>1592</v>
      </c>
      <c r="G66" s="10">
        <f>G67</f>
        <v>3200</v>
      </c>
      <c r="H66" s="10">
        <f t="shared" si="4"/>
        <v>3200</v>
      </c>
      <c r="I66" s="10">
        <f t="shared" si="4"/>
        <v>3200</v>
      </c>
    </row>
    <row r="67" spans="1:9" x14ac:dyDescent="0.25">
      <c r="A67" s="9" t="s">
        <v>30</v>
      </c>
      <c r="B67" s="15" t="s">
        <v>31</v>
      </c>
      <c r="C67" s="15"/>
      <c r="D67" s="15"/>
      <c r="E67" s="9"/>
      <c r="F67" s="10">
        <v>1592</v>
      </c>
      <c r="G67" s="10">
        <f>G68</f>
        <v>3200</v>
      </c>
      <c r="H67" s="10">
        <f t="shared" si="4"/>
        <v>3200</v>
      </c>
      <c r="I67" s="10">
        <f t="shared" si="4"/>
        <v>3200</v>
      </c>
    </row>
    <row r="68" spans="1:9" x14ac:dyDescent="0.25">
      <c r="A68" s="9">
        <v>32</v>
      </c>
      <c r="B68" s="15" t="s">
        <v>19</v>
      </c>
      <c r="C68" s="15"/>
      <c r="D68" s="15"/>
      <c r="E68" s="9"/>
      <c r="F68" s="10">
        <v>1592</v>
      </c>
      <c r="G68" s="10">
        <f>1700+1500</f>
        <v>3200</v>
      </c>
      <c r="H68" s="10">
        <f t="shared" ref="H68:I68" si="5">1700+1500</f>
        <v>3200</v>
      </c>
      <c r="I68" s="10">
        <f t="shared" si="5"/>
        <v>3200</v>
      </c>
    </row>
    <row r="69" spans="1:9" x14ac:dyDescent="0.25">
      <c r="A69" s="8" t="s">
        <v>65</v>
      </c>
      <c r="B69" s="16" t="s">
        <v>66</v>
      </c>
      <c r="C69" s="16"/>
      <c r="D69" s="16"/>
      <c r="E69" s="9"/>
      <c r="F69" s="10">
        <v>0</v>
      </c>
      <c r="G69" s="10">
        <v>0</v>
      </c>
      <c r="H69" s="10">
        <v>0</v>
      </c>
      <c r="I69" s="10">
        <v>0</v>
      </c>
    </row>
    <row r="70" spans="1:9" x14ac:dyDescent="0.25">
      <c r="A70" s="9" t="s">
        <v>67</v>
      </c>
      <c r="B70" s="15" t="s">
        <v>68</v>
      </c>
      <c r="C70" s="15"/>
      <c r="D70" s="15"/>
      <c r="E70" s="9"/>
      <c r="F70" s="10">
        <v>0</v>
      </c>
      <c r="G70" s="10">
        <v>0</v>
      </c>
      <c r="H70" s="10">
        <v>0</v>
      </c>
      <c r="I70" s="10">
        <v>0</v>
      </c>
    </row>
    <row r="71" spans="1:9" x14ac:dyDescent="0.25">
      <c r="A71" s="9" t="s">
        <v>69</v>
      </c>
      <c r="B71" s="15" t="s">
        <v>70</v>
      </c>
      <c r="C71" s="15"/>
      <c r="D71" s="15"/>
      <c r="E71" s="9"/>
      <c r="F71" s="10">
        <v>0</v>
      </c>
      <c r="G71" s="10">
        <v>0</v>
      </c>
      <c r="H71" s="10">
        <v>0</v>
      </c>
      <c r="I71" s="10">
        <v>0</v>
      </c>
    </row>
    <row r="72" spans="1:9" x14ac:dyDescent="0.25">
      <c r="A72" s="9">
        <v>32</v>
      </c>
      <c r="B72" s="15" t="s">
        <v>19</v>
      </c>
      <c r="C72" s="15"/>
      <c r="D72" s="15"/>
      <c r="E72" s="9"/>
      <c r="F72" s="10">
        <v>0</v>
      </c>
      <c r="G72" s="10">
        <v>0</v>
      </c>
      <c r="H72" s="10">
        <v>0</v>
      </c>
      <c r="I72" s="10">
        <v>0</v>
      </c>
    </row>
    <row r="73" spans="1:9" x14ac:dyDescent="0.25">
      <c r="A73" s="9">
        <v>92</v>
      </c>
      <c r="B73" s="22" t="s">
        <v>39</v>
      </c>
      <c r="C73" s="23"/>
      <c r="D73" s="24"/>
      <c r="E73" s="9"/>
      <c r="F73" s="10">
        <v>0</v>
      </c>
      <c r="G73" s="10">
        <v>60</v>
      </c>
      <c r="H73" s="10">
        <v>60</v>
      </c>
      <c r="I73" s="10">
        <v>60</v>
      </c>
    </row>
    <row r="74" spans="1:9" x14ac:dyDescent="0.25">
      <c r="A74" s="9" t="s">
        <v>71</v>
      </c>
      <c r="B74" s="22" t="s">
        <v>72</v>
      </c>
      <c r="C74" s="23"/>
      <c r="D74" s="24"/>
      <c r="E74" s="9"/>
      <c r="F74" s="10">
        <v>0</v>
      </c>
      <c r="G74" s="10">
        <v>11000</v>
      </c>
      <c r="H74" s="10">
        <v>11000</v>
      </c>
      <c r="I74" s="10">
        <v>11000</v>
      </c>
    </row>
    <row r="75" spans="1:9" x14ac:dyDescent="0.25">
      <c r="A75" s="9" t="s">
        <v>33</v>
      </c>
      <c r="B75" s="22" t="s">
        <v>34</v>
      </c>
      <c r="C75" s="23"/>
      <c r="D75" s="24"/>
      <c r="E75" s="9"/>
      <c r="F75" s="10">
        <v>0</v>
      </c>
      <c r="G75" s="10">
        <v>11000</v>
      </c>
      <c r="H75" s="10">
        <v>11000</v>
      </c>
      <c r="I75" s="10">
        <v>11000</v>
      </c>
    </row>
    <row r="76" spans="1:9" x14ac:dyDescent="0.25">
      <c r="A76" s="9" t="s">
        <v>73</v>
      </c>
      <c r="B76" s="22" t="s">
        <v>74</v>
      </c>
      <c r="C76" s="23"/>
      <c r="D76" s="24"/>
      <c r="E76" s="9"/>
      <c r="F76" s="10">
        <v>0</v>
      </c>
      <c r="G76" s="10">
        <v>11000</v>
      </c>
      <c r="H76" s="10">
        <v>11000</v>
      </c>
      <c r="I76" s="10">
        <v>11000</v>
      </c>
    </row>
    <row r="77" spans="1:9" x14ac:dyDescent="0.25">
      <c r="A77" s="9">
        <v>32</v>
      </c>
      <c r="B77" s="22" t="s">
        <v>19</v>
      </c>
      <c r="C77" s="23"/>
      <c r="D77" s="24"/>
      <c r="E77" s="9"/>
      <c r="F77" s="10">
        <v>0</v>
      </c>
      <c r="G77" s="10">
        <v>11000</v>
      </c>
      <c r="H77" s="10">
        <v>11000</v>
      </c>
      <c r="I77" s="10">
        <v>11000</v>
      </c>
    </row>
    <row r="78" spans="1:9" x14ac:dyDescent="0.25">
      <c r="A78" s="9">
        <v>92</v>
      </c>
      <c r="B78" s="22" t="s">
        <v>39</v>
      </c>
      <c r="C78" s="23"/>
      <c r="D78" s="24"/>
      <c r="E78" s="9"/>
      <c r="F78" s="10">
        <v>0</v>
      </c>
      <c r="G78" s="10">
        <v>1000</v>
      </c>
      <c r="H78" s="10">
        <v>1000</v>
      </c>
      <c r="I78" s="10">
        <v>1000</v>
      </c>
    </row>
    <row r="79" spans="1:9" x14ac:dyDescent="0.25">
      <c r="A79" s="8" t="s">
        <v>75</v>
      </c>
      <c r="B79" s="16" t="s">
        <v>76</v>
      </c>
      <c r="C79" s="16"/>
      <c r="D79" s="16"/>
      <c r="E79" s="9"/>
      <c r="F79" s="10">
        <v>19050</v>
      </c>
      <c r="G79" s="10">
        <f>G82+G83</f>
        <v>33195</v>
      </c>
      <c r="H79" s="10">
        <f t="shared" ref="H79:I79" si="6">H82+H83</f>
        <v>33195</v>
      </c>
      <c r="I79" s="10">
        <f t="shared" si="6"/>
        <v>33195</v>
      </c>
    </row>
    <row r="80" spans="1:9" x14ac:dyDescent="0.25">
      <c r="A80" s="9" t="s">
        <v>15</v>
      </c>
      <c r="B80" s="15" t="s">
        <v>16</v>
      </c>
      <c r="C80" s="15"/>
      <c r="D80" s="15"/>
      <c r="E80" s="9"/>
      <c r="F80" s="10">
        <v>19050</v>
      </c>
      <c r="G80" s="10">
        <v>33195</v>
      </c>
      <c r="H80" s="10">
        <v>33195</v>
      </c>
      <c r="I80" s="10">
        <v>33195</v>
      </c>
    </row>
    <row r="81" spans="1:9" x14ac:dyDescent="0.25">
      <c r="A81" s="9" t="s">
        <v>30</v>
      </c>
      <c r="B81" s="15" t="s">
        <v>31</v>
      </c>
      <c r="C81" s="15"/>
      <c r="D81" s="15"/>
      <c r="E81" s="9"/>
      <c r="F81" s="10">
        <v>19050</v>
      </c>
      <c r="G81" s="10">
        <v>33195</v>
      </c>
      <c r="H81" s="10">
        <v>33195</v>
      </c>
      <c r="I81" s="10">
        <v>33195</v>
      </c>
    </row>
    <row r="82" spans="1:9" x14ac:dyDescent="0.25">
      <c r="A82" s="9">
        <v>31</v>
      </c>
      <c r="B82" s="15" t="s">
        <v>77</v>
      </c>
      <c r="C82" s="15"/>
      <c r="D82" s="15"/>
      <c r="E82" s="9"/>
      <c r="F82" s="10">
        <v>17086</v>
      </c>
      <c r="G82" s="10">
        <v>31080</v>
      </c>
      <c r="H82" s="10">
        <v>31080</v>
      </c>
      <c r="I82" s="10">
        <v>31080</v>
      </c>
    </row>
    <row r="83" spans="1:9" x14ac:dyDescent="0.25">
      <c r="A83" s="9">
        <v>32</v>
      </c>
      <c r="B83" s="15" t="s">
        <v>19</v>
      </c>
      <c r="C83" s="15"/>
      <c r="D83" s="15"/>
      <c r="E83" s="9"/>
      <c r="F83" s="10">
        <v>1964</v>
      </c>
      <c r="G83" s="10">
        <v>2115</v>
      </c>
      <c r="H83" s="10">
        <v>2115</v>
      </c>
      <c r="I83" s="10">
        <v>2115</v>
      </c>
    </row>
    <row r="84" spans="1:9" x14ac:dyDescent="0.25">
      <c r="A84" s="8" t="s">
        <v>78</v>
      </c>
      <c r="B84" s="16" t="s">
        <v>79</v>
      </c>
      <c r="C84" s="16"/>
      <c r="D84" s="16"/>
      <c r="E84" s="9"/>
      <c r="F84" s="10">
        <v>0</v>
      </c>
      <c r="G84" s="10">
        <f>G85+G88</f>
        <v>17485</v>
      </c>
      <c r="H84" s="10">
        <f t="shared" ref="H84:I84" si="7">H85+H88</f>
        <v>17485</v>
      </c>
      <c r="I84" s="10">
        <f t="shared" si="7"/>
        <v>17485</v>
      </c>
    </row>
    <row r="85" spans="1:9" x14ac:dyDescent="0.25">
      <c r="A85" s="8" t="s">
        <v>15</v>
      </c>
      <c r="B85" s="15" t="s">
        <v>16</v>
      </c>
      <c r="C85" s="15"/>
      <c r="D85" s="15"/>
      <c r="E85" s="9"/>
      <c r="F85" s="10">
        <v>0</v>
      </c>
      <c r="G85" s="10">
        <v>85</v>
      </c>
      <c r="H85" s="10">
        <v>85</v>
      </c>
      <c r="I85" s="10">
        <v>85</v>
      </c>
    </row>
    <row r="86" spans="1:9" x14ac:dyDescent="0.25">
      <c r="A86" s="8" t="s">
        <v>30</v>
      </c>
      <c r="B86" s="15" t="s">
        <v>31</v>
      </c>
      <c r="C86" s="15"/>
      <c r="D86" s="15"/>
      <c r="E86" s="9"/>
      <c r="F86" s="10">
        <v>0</v>
      </c>
      <c r="G86" s="10">
        <v>85</v>
      </c>
      <c r="H86" s="10">
        <v>85</v>
      </c>
      <c r="I86" s="10">
        <v>85</v>
      </c>
    </row>
    <row r="87" spans="1:9" x14ac:dyDescent="0.25">
      <c r="A87" s="8">
        <v>32</v>
      </c>
      <c r="B87" s="15" t="s">
        <v>19</v>
      </c>
      <c r="C87" s="15"/>
      <c r="D87" s="15"/>
      <c r="E87" s="9"/>
      <c r="F87" s="10">
        <v>0</v>
      </c>
      <c r="G87" s="10">
        <v>85</v>
      </c>
      <c r="H87" s="10">
        <v>85</v>
      </c>
      <c r="I87" s="10">
        <v>85</v>
      </c>
    </row>
    <row r="88" spans="1:9" x14ac:dyDescent="0.25">
      <c r="A88" s="9" t="s">
        <v>33</v>
      </c>
      <c r="B88" s="15" t="s">
        <v>34</v>
      </c>
      <c r="C88" s="15"/>
      <c r="D88" s="15"/>
      <c r="E88" s="9"/>
      <c r="F88" s="10">
        <v>0</v>
      </c>
      <c r="G88" s="10">
        <v>17400</v>
      </c>
      <c r="H88" s="10">
        <v>17400</v>
      </c>
      <c r="I88" s="10">
        <v>17400</v>
      </c>
    </row>
    <row r="89" spans="1:9" x14ac:dyDescent="0.25">
      <c r="A89" s="9" t="s">
        <v>35</v>
      </c>
      <c r="B89" s="15" t="s">
        <v>36</v>
      </c>
      <c r="C89" s="15"/>
      <c r="D89" s="15"/>
      <c r="E89" s="9"/>
      <c r="F89" s="10">
        <v>0</v>
      </c>
      <c r="G89" s="10">
        <v>17400</v>
      </c>
      <c r="H89" s="10">
        <v>17400</v>
      </c>
      <c r="I89" s="10">
        <v>17400</v>
      </c>
    </row>
    <row r="90" spans="1:9" x14ac:dyDescent="0.25">
      <c r="A90" s="9">
        <v>32</v>
      </c>
      <c r="B90" s="15" t="s">
        <v>19</v>
      </c>
      <c r="C90" s="15"/>
      <c r="D90" s="15"/>
      <c r="E90" s="9"/>
      <c r="F90" s="10">
        <v>0</v>
      </c>
      <c r="G90" s="10">
        <v>17400</v>
      </c>
      <c r="H90" s="10">
        <v>17400</v>
      </c>
      <c r="I90" s="10">
        <v>17400</v>
      </c>
    </row>
    <row r="91" spans="1:9" x14ac:dyDescent="0.25">
      <c r="A91" s="11" t="s">
        <v>80</v>
      </c>
      <c r="B91" s="21" t="s">
        <v>81</v>
      </c>
      <c r="C91" s="21"/>
      <c r="D91" s="21"/>
      <c r="E91" s="6"/>
      <c r="F91" s="7">
        <v>4260</v>
      </c>
      <c r="G91" s="7">
        <f>G92+G99</f>
        <v>3480</v>
      </c>
      <c r="H91" s="7">
        <f t="shared" ref="H91:I91" si="8">H92+H99</f>
        <v>3480</v>
      </c>
      <c r="I91" s="7">
        <f t="shared" si="8"/>
        <v>3480</v>
      </c>
    </row>
    <row r="92" spans="1:9" x14ac:dyDescent="0.25">
      <c r="A92" s="8" t="s">
        <v>82</v>
      </c>
      <c r="B92" s="16" t="s">
        <v>83</v>
      </c>
      <c r="C92" s="16"/>
      <c r="D92" s="16"/>
      <c r="E92" s="9"/>
      <c r="F92" s="10">
        <v>3981</v>
      </c>
      <c r="G92" s="10">
        <v>3200</v>
      </c>
      <c r="H92" s="10">
        <v>3200</v>
      </c>
      <c r="I92" s="10">
        <v>3200</v>
      </c>
    </row>
    <row r="93" spans="1:9" x14ac:dyDescent="0.25">
      <c r="A93" s="9" t="s">
        <v>33</v>
      </c>
      <c r="B93" s="15" t="s">
        <v>34</v>
      </c>
      <c r="C93" s="15"/>
      <c r="D93" s="15"/>
      <c r="E93" s="9"/>
      <c r="F93" s="10">
        <v>3981</v>
      </c>
      <c r="G93" s="10">
        <v>3200</v>
      </c>
      <c r="H93" s="10">
        <v>3200</v>
      </c>
      <c r="I93" s="10">
        <v>3200</v>
      </c>
    </row>
    <row r="94" spans="1:9" x14ac:dyDescent="0.25">
      <c r="A94" s="9" t="s">
        <v>35</v>
      </c>
      <c r="B94" s="15" t="s">
        <v>36</v>
      </c>
      <c r="C94" s="15"/>
      <c r="D94" s="15"/>
      <c r="E94" s="9"/>
      <c r="F94" s="10">
        <v>3981</v>
      </c>
      <c r="G94" s="10">
        <v>3200</v>
      </c>
      <c r="H94" s="10">
        <v>3200</v>
      </c>
      <c r="I94" s="10">
        <v>3200</v>
      </c>
    </row>
    <row r="95" spans="1:9" x14ac:dyDescent="0.25">
      <c r="A95" s="9">
        <v>42</v>
      </c>
      <c r="B95" s="15" t="s">
        <v>25</v>
      </c>
      <c r="C95" s="15"/>
      <c r="D95" s="15"/>
      <c r="E95" s="9"/>
      <c r="F95" s="10">
        <v>3981</v>
      </c>
      <c r="G95" s="10">
        <v>3200</v>
      </c>
      <c r="H95" s="10">
        <v>3200</v>
      </c>
      <c r="I95" s="10">
        <v>3200</v>
      </c>
    </row>
    <row r="96" spans="1:9" x14ac:dyDescent="0.25">
      <c r="A96" s="8" t="s">
        <v>84</v>
      </c>
      <c r="B96" s="16" t="s">
        <v>85</v>
      </c>
      <c r="C96" s="16"/>
      <c r="D96" s="16"/>
      <c r="E96" s="9"/>
      <c r="F96" s="10">
        <v>279</v>
      </c>
      <c r="G96" s="10">
        <v>280</v>
      </c>
      <c r="H96" s="10">
        <v>280</v>
      </c>
      <c r="I96" s="10">
        <v>280</v>
      </c>
    </row>
    <row r="97" spans="1:9" x14ac:dyDescent="0.25">
      <c r="A97" s="9" t="s">
        <v>15</v>
      </c>
      <c r="B97" s="15" t="s">
        <v>16</v>
      </c>
      <c r="C97" s="15"/>
      <c r="D97" s="15"/>
      <c r="E97" s="9"/>
      <c r="F97" s="10">
        <v>279</v>
      </c>
      <c r="G97" s="10">
        <v>280</v>
      </c>
      <c r="H97" s="10">
        <v>280</v>
      </c>
      <c r="I97" s="10">
        <v>280</v>
      </c>
    </row>
    <row r="98" spans="1:9" x14ac:dyDescent="0.25">
      <c r="A98" s="9" t="s">
        <v>30</v>
      </c>
      <c r="B98" s="15" t="s">
        <v>31</v>
      </c>
      <c r="C98" s="15"/>
      <c r="D98" s="15"/>
      <c r="E98" s="9"/>
      <c r="F98" s="10">
        <v>279</v>
      </c>
      <c r="G98" s="10">
        <v>280</v>
      </c>
      <c r="H98" s="10">
        <v>280</v>
      </c>
      <c r="I98" s="10">
        <v>280</v>
      </c>
    </row>
    <row r="99" spans="1:9" x14ac:dyDescent="0.25">
      <c r="A99" s="9">
        <v>42</v>
      </c>
      <c r="B99" s="15" t="s">
        <v>25</v>
      </c>
      <c r="C99" s="15"/>
      <c r="D99" s="15"/>
      <c r="E99" s="9"/>
      <c r="F99" s="10">
        <v>279</v>
      </c>
      <c r="G99" s="10">
        <v>280</v>
      </c>
      <c r="H99" s="10">
        <v>280</v>
      </c>
      <c r="I99" s="10">
        <v>280</v>
      </c>
    </row>
    <row r="100" spans="1:9" x14ac:dyDescent="0.25">
      <c r="A100" s="11" t="s">
        <v>86</v>
      </c>
      <c r="B100" s="21" t="s">
        <v>87</v>
      </c>
      <c r="C100" s="21"/>
      <c r="D100" s="21"/>
      <c r="E100" s="6"/>
      <c r="F100" s="7">
        <v>298758</v>
      </c>
      <c r="G100" s="7">
        <f>G101</f>
        <v>517305</v>
      </c>
      <c r="H100" s="7">
        <f>H101</f>
        <v>517305</v>
      </c>
      <c r="I100" s="7">
        <f t="shared" ref="H100:I102" si="9">I101</f>
        <v>517305</v>
      </c>
    </row>
    <row r="101" spans="1:9" x14ac:dyDescent="0.25">
      <c r="A101" s="8" t="s">
        <v>88</v>
      </c>
      <c r="B101" s="16" t="s">
        <v>87</v>
      </c>
      <c r="C101" s="16"/>
      <c r="D101" s="16"/>
      <c r="E101" s="9"/>
      <c r="F101" s="10">
        <v>298758</v>
      </c>
      <c r="G101" s="10">
        <f>G102</f>
        <v>517305</v>
      </c>
      <c r="H101" s="10">
        <f t="shared" si="9"/>
        <v>517305</v>
      </c>
      <c r="I101" s="10">
        <f t="shared" si="9"/>
        <v>517305</v>
      </c>
    </row>
    <row r="102" spans="1:9" x14ac:dyDescent="0.25">
      <c r="A102" s="9" t="s">
        <v>89</v>
      </c>
      <c r="B102" s="15" t="s">
        <v>34</v>
      </c>
      <c r="C102" s="15"/>
      <c r="D102" s="15"/>
      <c r="E102" s="9"/>
      <c r="F102" s="10">
        <v>298758</v>
      </c>
      <c r="G102" s="10">
        <f>G103</f>
        <v>517305</v>
      </c>
      <c r="H102" s="10">
        <f t="shared" si="9"/>
        <v>517305</v>
      </c>
      <c r="I102" s="10">
        <f t="shared" si="9"/>
        <v>517305</v>
      </c>
    </row>
    <row r="103" spans="1:9" x14ac:dyDescent="0.25">
      <c r="A103" s="9" t="s">
        <v>35</v>
      </c>
      <c r="B103" s="15" t="s">
        <v>36</v>
      </c>
      <c r="C103" s="15"/>
      <c r="D103" s="15"/>
      <c r="E103" s="9"/>
      <c r="F103" s="10">
        <v>298758</v>
      </c>
      <c r="G103" s="10">
        <f>G104+G105</f>
        <v>517305</v>
      </c>
      <c r="H103" s="10">
        <f>H104+H105</f>
        <v>517305</v>
      </c>
      <c r="I103" s="10">
        <f t="shared" ref="I103" si="10">I104+I105</f>
        <v>517305</v>
      </c>
    </row>
    <row r="104" spans="1:9" x14ac:dyDescent="0.25">
      <c r="A104" s="9">
        <v>31</v>
      </c>
      <c r="B104" s="15" t="s">
        <v>77</v>
      </c>
      <c r="C104" s="15"/>
      <c r="D104" s="15"/>
      <c r="E104" s="9"/>
      <c r="F104" s="10">
        <v>298758</v>
      </c>
      <c r="G104" s="10">
        <v>486055</v>
      </c>
      <c r="H104" s="10">
        <v>486055</v>
      </c>
      <c r="I104" s="10">
        <v>486055</v>
      </c>
    </row>
    <row r="105" spans="1:9" x14ac:dyDescent="0.25">
      <c r="A105" s="12">
        <v>32</v>
      </c>
      <c r="B105" s="15" t="s">
        <v>19</v>
      </c>
      <c r="C105" s="15"/>
      <c r="D105" s="15"/>
      <c r="E105" s="12"/>
      <c r="F105" s="13">
        <v>0</v>
      </c>
      <c r="G105" s="13">
        <v>31250</v>
      </c>
      <c r="H105" s="13">
        <v>31250</v>
      </c>
      <c r="I105" s="13">
        <v>31250</v>
      </c>
    </row>
    <row r="106" spans="1:9" x14ac:dyDescent="0.25">
      <c r="H106" s="26" t="s">
        <v>90</v>
      </c>
      <c r="I106" s="26"/>
    </row>
    <row r="107" spans="1:9" x14ac:dyDescent="0.25">
      <c r="H107" s="27"/>
      <c r="I107" s="27"/>
    </row>
    <row r="108" spans="1:9" x14ac:dyDescent="0.25">
      <c r="H108" s="27"/>
      <c r="I108" s="27"/>
    </row>
    <row r="109" spans="1:9" x14ac:dyDescent="0.25">
      <c r="H109" s="27" t="s">
        <v>91</v>
      </c>
      <c r="I109" s="27"/>
    </row>
    <row r="110" spans="1:9" x14ac:dyDescent="0.25">
      <c r="H110" s="14"/>
      <c r="I110" s="14"/>
    </row>
  </sheetData>
  <mergeCells count="106">
    <mergeCell ref="B105:D105"/>
    <mergeCell ref="H106:I106"/>
    <mergeCell ref="H107:I108"/>
    <mergeCell ref="H109:I109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1:D81"/>
    <mergeCell ref="B82:D82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A1:I1"/>
    <mergeCell ref="A3:I3"/>
    <mergeCell ref="B5:D5"/>
    <mergeCell ref="B6:D6"/>
    <mergeCell ref="B7:D7"/>
    <mergeCell ref="B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dcterms:created xsi:type="dcterms:W3CDTF">2023-10-03T09:31:27Z</dcterms:created>
  <dcterms:modified xsi:type="dcterms:W3CDTF">2024-12-30T09:29:00Z</dcterms:modified>
</cp:coreProperties>
</file>